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N:\Compliance_New_July 2018\Compliance Reporting\Monthly Reports\2022\August 2022\Monthly AAUM Data\"/>
    </mc:Choice>
  </mc:AlternateContent>
  <bookViews>
    <workbookView xWindow="0" yWindow="0" windowWidth="20490" windowHeight="7650"/>
  </bookViews>
  <sheets>
    <sheet name="Annexure I" sheetId="1" r:id="rId1"/>
    <sheet name="Annexure II" sheetId="2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J84" i="1" l="1"/>
  <c r="BJ85" i="1" s="1"/>
  <c r="BI84" i="1"/>
  <c r="BI85" i="1" s="1"/>
  <c r="BH84" i="1"/>
  <c r="BH85" i="1" s="1"/>
  <c r="BG84" i="1"/>
  <c r="BG85" i="1" s="1"/>
  <c r="BF84" i="1"/>
  <c r="BF85" i="1" s="1"/>
  <c r="BE84" i="1"/>
  <c r="BE85" i="1" s="1"/>
  <c r="BD84" i="1"/>
  <c r="BD85" i="1" s="1"/>
  <c r="BC84" i="1"/>
  <c r="BC85" i="1" s="1"/>
  <c r="BB84" i="1"/>
  <c r="BB85" i="1" s="1"/>
  <c r="BA84" i="1"/>
  <c r="BA85" i="1" s="1"/>
  <c r="AZ84" i="1"/>
  <c r="AZ85" i="1" s="1"/>
  <c r="AY84" i="1"/>
  <c r="AY85" i="1" s="1"/>
  <c r="AX84" i="1"/>
  <c r="AX85" i="1" s="1"/>
  <c r="AW84" i="1"/>
  <c r="AW85" i="1" s="1"/>
  <c r="AV84" i="1"/>
  <c r="AV85" i="1" s="1"/>
  <c r="AU84" i="1"/>
  <c r="AU85" i="1" s="1"/>
  <c r="AT84" i="1"/>
  <c r="AT85" i="1" s="1"/>
  <c r="AS84" i="1"/>
  <c r="AS85" i="1" s="1"/>
  <c r="AR84" i="1"/>
  <c r="AR85" i="1" s="1"/>
  <c r="AQ84" i="1"/>
  <c r="AQ85" i="1" s="1"/>
  <c r="AP84" i="1"/>
  <c r="AP85" i="1" s="1"/>
  <c r="AO84" i="1"/>
  <c r="AO85" i="1" s="1"/>
  <c r="AN84" i="1"/>
  <c r="AN85" i="1" s="1"/>
  <c r="AM84" i="1"/>
  <c r="AM85" i="1" s="1"/>
  <c r="AL84" i="1"/>
  <c r="AL85" i="1" s="1"/>
  <c r="AK84" i="1"/>
  <c r="AK85" i="1" s="1"/>
  <c r="AJ84" i="1"/>
  <c r="AJ85" i="1" s="1"/>
  <c r="AI84" i="1"/>
  <c r="AI85" i="1" s="1"/>
  <c r="AH84" i="1"/>
  <c r="AH85" i="1" s="1"/>
  <c r="AG84" i="1"/>
  <c r="AG85" i="1" s="1"/>
  <c r="AF84" i="1"/>
  <c r="AF85" i="1" s="1"/>
  <c r="AE84" i="1"/>
  <c r="AE85" i="1" s="1"/>
  <c r="AD84" i="1"/>
  <c r="AD85" i="1" s="1"/>
  <c r="AC84" i="1"/>
  <c r="AC85" i="1" s="1"/>
  <c r="AB84" i="1"/>
  <c r="AB85" i="1" s="1"/>
  <c r="AA84" i="1"/>
  <c r="AA85" i="1" s="1"/>
  <c r="Z84" i="1"/>
  <c r="Z85" i="1" s="1"/>
  <c r="Y84" i="1"/>
  <c r="Y85" i="1" s="1"/>
  <c r="X84" i="1"/>
  <c r="X85" i="1" s="1"/>
  <c r="W84" i="1"/>
  <c r="W85" i="1" s="1"/>
  <c r="V84" i="1"/>
  <c r="V85" i="1" s="1"/>
  <c r="U84" i="1"/>
  <c r="U85" i="1" s="1"/>
  <c r="T84" i="1"/>
  <c r="T85" i="1" s="1"/>
  <c r="S84" i="1"/>
  <c r="S85" i="1" s="1"/>
  <c r="R84" i="1"/>
  <c r="R85" i="1" s="1"/>
  <c r="Q84" i="1"/>
  <c r="Q85" i="1" s="1"/>
  <c r="P84" i="1"/>
  <c r="P85" i="1" s="1"/>
  <c r="O84" i="1"/>
  <c r="O85" i="1" s="1"/>
  <c r="N84" i="1"/>
  <c r="N85" i="1" s="1"/>
  <c r="M84" i="1"/>
  <c r="M85" i="1" s="1"/>
  <c r="L84" i="1"/>
  <c r="L85" i="1" s="1"/>
  <c r="K84" i="1"/>
  <c r="K85" i="1" s="1"/>
  <c r="J84" i="1"/>
  <c r="J85" i="1" s="1"/>
  <c r="I84" i="1"/>
  <c r="I85" i="1" s="1"/>
  <c r="H84" i="1"/>
  <c r="H85" i="1" s="1"/>
  <c r="G84" i="1"/>
  <c r="G85" i="1" s="1"/>
  <c r="F84" i="1"/>
  <c r="F85" i="1" s="1"/>
  <c r="E84" i="1"/>
  <c r="E85" i="1" s="1"/>
  <c r="D84" i="1"/>
  <c r="D85" i="1" s="1"/>
  <c r="C84" i="1"/>
  <c r="C85" i="1" s="1"/>
  <c r="BK83" i="1"/>
  <c r="BJ76" i="1"/>
  <c r="BJ77" i="1" s="1"/>
  <c r="BI76" i="1"/>
  <c r="BI77" i="1" s="1"/>
  <c r="BH76" i="1"/>
  <c r="BH77" i="1" s="1"/>
  <c r="BG76" i="1"/>
  <c r="BG77" i="1" s="1"/>
  <c r="BF76" i="1"/>
  <c r="BF77" i="1" s="1"/>
  <c r="BE76" i="1"/>
  <c r="BE77" i="1" s="1"/>
  <c r="BD76" i="1"/>
  <c r="BD77" i="1" s="1"/>
  <c r="BC76" i="1"/>
  <c r="BC77" i="1" s="1"/>
  <c r="BB76" i="1"/>
  <c r="BB77" i="1" s="1"/>
  <c r="BA76" i="1"/>
  <c r="BA77" i="1" s="1"/>
  <c r="AZ76" i="1"/>
  <c r="AZ77" i="1" s="1"/>
  <c r="AY76" i="1"/>
  <c r="AY77" i="1" s="1"/>
  <c r="AX76" i="1"/>
  <c r="AX77" i="1" s="1"/>
  <c r="AW76" i="1"/>
  <c r="AW77" i="1" s="1"/>
  <c r="AV76" i="1"/>
  <c r="AV77" i="1" s="1"/>
  <c r="AU76" i="1"/>
  <c r="AU77" i="1" s="1"/>
  <c r="AT76" i="1"/>
  <c r="AT77" i="1" s="1"/>
  <c r="AS76" i="1"/>
  <c r="AS77" i="1" s="1"/>
  <c r="AR76" i="1"/>
  <c r="AR77" i="1" s="1"/>
  <c r="AQ76" i="1"/>
  <c r="AQ77" i="1" s="1"/>
  <c r="AP76" i="1"/>
  <c r="AP77" i="1" s="1"/>
  <c r="AO76" i="1"/>
  <c r="AO77" i="1" s="1"/>
  <c r="AN76" i="1"/>
  <c r="AN77" i="1" s="1"/>
  <c r="AM76" i="1"/>
  <c r="AM77" i="1" s="1"/>
  <c r="AL76" i="1"/>
  <c r="AL77" i="1" s="1"/>
  <c r="AK76" i="1"/>
  <c r="AK77" i="1" s="1"/>
  <c r="AJ76" i="1"/>
  <c r="AJ77" i="1" s="1"/>
  <c r="AI76" i="1"/>
  <c r="AI77" i="1" s="1"/>
  <c r="AH76" i="1"/>
  <c r="AH77" i="1" s="1"/>
  <c r="AG76" i="1"/>
  <c r="AG77" i="1" s="1"/>
  <c r="AF76" i="1"/>
  <c r="AF77" i="1" s="1"/>
  <c r="AE76" i="1"/>
  <c r="AE77" i="1" s="1"/>
  <c r="AD76" i="1"/>
  <c r="AD77" i="1" s="1"/>
  <c r="AC76" i="1"/>
  <c r="AC77" i="1" s="1"/>
  <c r="AB76" i="1"/>
  <c r="AB77" i="1" s="1"/>
  <c r="AA76" i="1"/>
  <c r="AA77" i="1" s="1"/>
  <c r="Z76" i="1"/>
  <c r="Z77" i="1" s="1"/>
  <c r="Y76" i="1"/>
  <c r="Y77" i="1" s="1"/>
  <c r="X76" i="1"/>
  <c r="X77" i="1" s="1"/>
  <c r="W76" i="1"/>
  <c r="W77" i="1" s="1"/>
  <c r="V76" i="1"/>
  <c r="V77" i="1" s="1"/>
  <c r="U76" i="1"/>
  <c r="U77" i="1" s="1"/>
  <c r="T76" i="1"/>
  <c r="T77" i="1" s="1"/>
  <c r="S76" i="1"/>
  <c r="S77" i="1" s="1"/>
  <c r="R76" i="1"/>
  <c r="R77" i="1" s="1"/>
  <c r="Q76" i="1"/>
  <c r="Q77" i="1" s="1"/>
  <c r="P76" i="1"/>
  <c r="P77" i="1" s="1"/>
  <c r="O76" i="1"/>
  <c r="O77" i="1" s="1"/>
  <c r="N76" i="1"/>
  <c r="N77" i="1" s="1"/>
  <c r="M76" i="1"/>
  <c r="M77" i="1" s="1"/>
  <c r="L76" i="1"/>
  <c r="L77" i="1" s="1"/>
  <c r="K76" i="1"/>
  <c r="K77" i="1" s="1"/>
  <c r="J76" i="1"/>
  <c r="J77" i="1" s="1"/>
  <c r="I76" i="1"/>
  <c r="I77" i="1" s="1"/>
  <c r="H76" i="1"/>
  <c r="H77" i="1" s="1"/>
  <c r="G76" i="1"/>
  <c r="G77" i="1" s="1"/>
  <c r="F76" i="1"/>
  <c r="F77" i="1" s="1"/>
  <c r="E76" i="1"/>
  <c r="E77" i="1" s="1"/>
  <c r="D76" i="1"/>
  <c r="D77" i="1" s="1"/>
  <c r="C76" i="1"/>
  <c r="C77" i="1" s="1"/>
  <c r="BK75" i="1"/>
  <c r="BK76" i="1" s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K69" i="1"/>
  <c r="BK70" i="1" s="1"/>
  <c r="BJ66" i="1"/>
  <c r="BI66" i="1"/>
  <c r="BI71" i="1" s="1"/>
  <c r="BH66" i="1"/>
  <c r="BG66" i="1"/>
  <c r="BG71" i="1" s="1"/>
  <c r="BF66" i="1"/>
  <c r="BE66" i="1"/>
  <c r="BE71" i="1" s="1"/>
  <c r="BD66" i="1"/>
  <c r="BC66" i="1"/>
  <c r="BC71" i="1" s="1"/>
  <c r="BB66" i="1"/>
  <c r="BA66" i="1"/>
  <c r="BA71" i="1" s="1"/>
  <c r="AZ66" i="1"/>
  <c r="AY66" i="1"/>
  <c r="AY71" i="1" s="1"/>
  <c r="AX66" i="1"/>
  <c r="AX71" i="1" s="1"/>
  <c r="AW66" i="1"/>
  <c r="AW71" i="1" s="1"/>
  <c r="AV66" i="1"/>
  <c r="AU66" i="1"/>
  <c r="AU71" i="1" s="1"/>
  <c r="AT66" i="1"/>
  <c r="AT71" i="1" s="1"/>
  <c r="AS66" i="1"/>
  <c r="AS71" i="1" s="1"/>
  <c r="AR66" i="1"/>
  <c r="AQ66" i="1"/>
  <c r="AQ71" i="1" s="1"/>
  <c r="AP66" i="1"/>
  <c r="AP71" i="1" s="1"/>
  <c r="AO66" i="1"/>
  <c r="AO71" i="1" s="1"/>
  <c r="AN66" i="1"/>
  <c r="AM66" i="1"/>
  <c r="AM71" i="1" s="1"/>
  <c r="AL66" i="1"/>
  <c r="AL71" i="1" s="1"/>
  <c r="AK66" i="1"/>
  <c r="AK71" i="1" s="1"/>
  <c r="AJ66" i="1"/>
  <c r="AI66" i="1"/>
  <c r="AI71" i="1" s="1"/>
  <c r="AH66" i="1"/>
  <c r="AH71" i="1" s="1"/>
  <c r="AG66" i="1"/>
  <c r="AG71" i="1" s="1"/>
  <c r="AF66" i="1"/>
  <c r="AE66" i="1"/>
  <c r="AE71" i="1" s="1"/>
  <c r="AD66" i="1"/>
  <c r="AD71" i="1" s="1"/>
  <c r="AC66" i="1"/>
  <c r="AC71" i="1" s="1"/>
  <c r="AB66" i="1"/>
  <c r="AA66" i="1"/>
  <c r="AA71" i="1" s="1"/>
  <c r="Z66" i="1"/>
  <c r="Z71" i="1" s="1"/>
  <c r="Y66" i="1"/>
  <c r="Y71" i="1" s="1"/>
  <c r="X66" i="1"/>
  <c r="W66" i="1"/>
  <c r="W71" i="1" s="1"/>
  <c r="V66" i="1"/>
  <c r="V71" i="1" s="1"/>
  <c r="U66" i="1"/>
  <c r="U71" i="1" s="1"/>
  <c r="T66" i="1"/>
  <c r="S66" i="1"/>
  <c r="S71" i="1" s="1"/>
  <c r="R66" i="1"/>
  <c r="R71" i="1" s="1"/>
  <c r="Q66" i="1"/>
  <c r="Q71" i="1" s="1"/>
  <c r="P66" i="1"/>
  <c r="O66" i="1"/>
  <c r="O71" i="1" s="1"/>
  <c r="N66" i="1"/>
  <c r="N71" i="1" s="1"/>
  <c r="M66" i="1"/>
  <c r="M71" i="1" s="1"/>
  <c r="L66" i="1"/>
  <c r="K66" i="1"/>
  <c r="K71" i="1" s="1"/>
  <c r="J66" i="1"/>
  <c r="J71" i="1" s="1"/>
  <c r="I66" i="1"/>
  <c r="I71" i="1" s="1"/>
  <c r="H66" i="1"/>
  <c r="G66" i="1"/>
  <c r="G71" i="1" s="1"/>
  <c r="F66" i="1"/>
  <c r="F71" i="1" s="1"/>
  <c r="E66" i="1"/>
  <c r="E71" i="1" s="1"/>
  <c r="D66" i="1"/>
  <c r="C66" i="1"/>
  <c r="C71" i="1" s="1"/>
  <c r="BK65" i="1"/>
  <c r="BK66" i="1" s="1"/>
  <c r="BJ60" i="1"/>
  <c r="BJ61" i="1" s="1"/>
  <c r="BI60" i="1"/>
  <c r="BI61" i="1" s="1"/>
  <c r="BH60" i="1"/>
  <c r="BH61" i="1" s="1"/>
  <c r="BG60" i="1"/>
  <c r="BG61" i="1" s="1"/>
  <c r="BF60" i="1"/>
  <c r="BF61" i="1" s="1"/>
  <c r="BE60" i="1"/>
  <c r="BE61" i="1" s="1"/>
  <c r="BD60" i="1"/>
  <c r="BD61" i="1" s="1"/>
  <c r="BC60" i="1"/>
  <c r="BC61" i="1" s="1"/>
  <c r="BB60" i="1"/>
  <c r="BB61" i="1" s="1"/>
  <c r="BA60" i="1"/>
  <c r="BA61" i="1" s="1"/>
  <c r="AZ60" i="1"/>
  <c r="AZ61" i="1" s="1"/>
  <c r="AY60" i="1"/>
  <c r="AY61" i="1" s="1"/>
  <c r="AX60" i="1"/>
  <c r="AX61" i="1" s="1"/>
  <c r="AW60" i="1"/>
  <c r="AW61" i="1" s="1"/>
  <c r="AV60" i="1"/>
  <c r="AV61" i="1" s="1"/>
  <c r="AU60" i="1"/>
  <c r="AU61" i="1" s="1"/>
  <c r="AT60" i="1"/>
  <c r="AT61" i="1" s="1"/>
  <c r="AS60" i="1"/>
  <c r="AS61" i="1" s="1"/>
  <c r="AR60" i="1"/>
  <c r="AR61" i="1" s="1"/>
  <c r="AQ60" i="1"/>
  <c r="AQ61" i="1" s="1"/>
  <c r="AP60" i="1"/>
  <c r="AP61" i="1" s="1"/>
  <c r="AO60" i="1"/>
  <c r="AO61" i="1" s="1"/>
  <c r="AN60" i="1"/>
  <c r="AN61" i="1" s="1"/>
  <c r="AM60" i="1"/>
  <c r="AM61" i="1" s="1"/>
  <c r="AL60" i="1"/>
  <c r="AL61" i="1" s="1"/>
  <c r="AK60" i="1"/>
  <c r="AK61" i="1" s="1"/>
  <c r="AJ60" i="1"/>
  <c r="AJ61" i="1" s="1"/>
  <c r="AI60" i="1"/>
  <c r="AI61" i="1" s="1"/>
  <c r="AH60" i="1"/>
  <c r="AH61" i="1" s="1"/>
  <c r="AG60" i="1"/>
  <c r="AG61" i="1" s="1"/>
  <c r="AF60" i="1"/>
  <c r="AF61" i="1" s="1"/>
  <c r="AE60" i="1"/>
  <c r="AE61" i="1" s="1"/>
  <c r="AD60" i="1"/>
  <c r="AD61" i="1" s="1"/>
  <c r="AC60" i="1"/>
  <c r="AC61" i="1" s="1"/>
  <c r="AB60" i="1"/>
  <c r="AB61" i="1" s="1"/>
  <c r="AA60" i="1"/>
  <c r="AA61" i="1" s="1"/>
  <c r="Z60" i="1"/>
  <c r="Z61" i="1" s="1"/>
  <c r="Y60" i="1"/>
  <c r="Y61" i="1" s="1"/>
  <c r="X60" i="1"/>
  <c r="X61" i="1" s="1"/>
  <c r="W60" i="1"/>
  <c r="W61" i="1" s="1"/>
  <c r="V60" i="1"/>
  <c r="V61" i="1" s="1"/>
  <c r="U60" i="1"/>
  <c r="U61" i="1" s="1"/>
  <c r="T60" i="1"/>
  <c r="T61" i="1" s="1"/>
  <c r="S60" i="1"/>
  <c r="S61" i="1" s="1"/>
  <c r="R60" i="1"/>
  <c r="R61" i="1" s="1"/>
  <c r="Q60" i="1"/>
  <c r="Q61" i="1" s="1"/>
  <c r="P60" i="1"/>
  <c r="P61" i="1" s="1"/>
  <c r="O60" i="1"/>
  <c r="O61" i="1" s="1"/>
  <c r="N60" i="1"/>
  <c r="N61" i="1" s="1"/>
  <c r="M60" i="1"/>
  <c r="M61" i="1" s="1"/>
  <c r="L60" i="1"/>
  <c r="L61" i="1" s="1"/>
  <c r="K60" i="1"/>
  <c r="K61" i="1" s="1"/>
  <c r="J60" i="1"/>
  <c r="J61" i="1" s="1"/>
  <c r="I60" i="1"/>
  <c r="I61" i="1" s="1"/>
  <c r="H60" i="1"/>
  <c r="H61" i="1" s="1"/>
  <c r="G60" i="1"/>
  <c r="G61" i="1" s="1"/>
  <c r="F60" i="1"/>
  <c r="F61" i="1" s="1"/>
  <c r="E60" i="1"/>
  <c r="E61" i="1" s="1"/>
  <c r="D60" i="1"/>
  <c r="D61" i="1" s="1"/>
  <c r="C60" i="1"/>
  <c r="C61" i="1" s="1"/>
  <c r="BK59" i="1"/>
  <c r="BK58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K52" i="1"/>
  <c r="BK51" i="1"/>
  <c r="BK50" i="1"/>
  <c r="BK49" i="1"/>
  <c r="BK48" i="1"/>
  <c r="BK47" i="1"/>
  <c r="BK46" i="1"/>
  <c r="BK45" i="1"/>
  <c r="BK44" i="1"/>
  <c r="BK43" i="1"/>
  <c r="BK42" i="1"/>
  <c r="BK53" i="1" s="1"/>
  <c r="BJ39" i="1"/>
  <c r="BJ54" i="1" s="1"/>
  <c r="BI39" i="1"/>
  <c r="BI54" i="1" s="1"/>
  <c r="BH39" i="1"/>
  <c r="BG39" i="1"/>
  <c r="BG54" i="1" s="1"/>
  <c r="BF39" i="1"/>
  <c r="BF54" i="1" s="1"/>
  <c r="BE39" i="1"/>
  <c r="BE54" i="1" s="1"/>
  <c r="BD39" i="1"/>
  <c r="BC39" i="1"/>
  <c r="BC54" i="1" s="1"/>
  <c r="BB39" i="1"/>
  <c r="BB54" i="1" s="1"/>
  <c r="BA39" i="1"/>
  <c r="BA54" i="1" s="1"/>
  <c r="AZ39" i="1"/>
  <c r="AY39" i="1"/>
  <c r="AY54" i="1" s="1"/>
  <c r="AX39" i="1"/>
  <c r="AX54" i="1" s="1"/>
  <c r="AW39" i="1"/>
  <c r="AW54" i="1" s="1"/>
  <c r="AV39" i="1"/>
  <c r="AU39" i="1"/>
  <c r="AU54" i="1" s="1"/>
  <c r="AT39" i="1"/>
  <c r="AT54" i="1" s="1"/>
  <c r="AS39" i="1"/>
  <c r="AS54" i="1" s="1"/>
  <c r="AR39" i="1"/>
  <c r="AQ39" i="1"/>
  <c r="AQ54" i="1" s="1"/>
  <c r="AP39" i="1"/>
  <c r="AP54" i="1" s="1"/>
  <c r="AO39" i="1"/>
  <c r="AO54" i="1" s="1"/>
  <c r="AN39" i="1"/>
  <c r="AM39" i="1"/>
  <c r="AM54" i="1" s="1"/>
  <c r="AL39" i="1"/>
  <c r="AL54" i="1" s="1"/>
  <c r="AK39" i="1"/>
  <c r="AK54" i="1" s="1"/>
  <c r="AJ39" i="1"/>
  <c r="AI39" i="1"/>
  <c r="AI54" i="1" s="1"/>
  <c r="AH39" i="1"/>
  <c r="AH54" i="1" s="1"/>
  <c r="AG39" i="1"/>
  <c r="AG54" i="1" s="1"/>
  <c r="AF39" i="1"/>
  <c r="AE39" i="1"/>
  <c r="AE54" i="1" s="1"/>
  <c r="AD39" i="1"/>
  <c r="AD54" i="1" s="1"/>
  <c r="AC39" i="1"/>
  <c r="AC54" i="1" s="1"/>
  <c r="AB39" i="1"/>
  <c r="AA39" i="1"/>
  <c r="AA54" i="1" s="1"/>
  <c r="Z39" i="1"/>
  <c r="Z54" i="1" s="1"/>
  <c r="Y39" i="1"/>
  <c r="Y54" i="1" s="1"/>
  <c r="X39" i="1"/>
  <c r="W39" i="1"/>
  <c r="W54" i="1" s="1"/>
  <c r="V39" i="1"/>
  <c r="V54" i="1" s="1"/>
  <c r="U39" i="1"/>
  <c r="U54" i="1" s="1"/>
  <c r="T39" i="1"/>
  <c r="S39" i="1"/>
  <c r="S54" i="1" s="1"/>
  <c r="R39" i="1"/>
  <c r="R54" i="1" s="1"/>
  <c r="Q39" i="1"/>
  <c r="Q54" i="1" s="1"/>
  <c r="P39" i="1"/>
  <c r="O39" i="1"/>
  <c r="O54" i="1" s="1"/>
  <c r="N39" i="1"/>
  <c r="N54" i="1" s="1"/>
  <c r="M39" i="1"/>
  <c r="M54" i="1" s="1"/>
  <c r="L39" i="1"/>
  <c r="K39" i="1"/>
  <c r="K54" i="1" s="1"/>
  <c r="J39" i="1"/>
  <c r="J54" i="1" s="1"/>
  <c r="I39" i="1"/>
  <c r="I54" i="1" s="1"/>
  <c r="H39" i="1"/>
  <c r="G39" i="1"/>
  <c r="G54" i="1" s="1"/>
  <c r="F39" i="1"/>
  <c r="F54" i="1" s="1"/>
  <c r="E39" i="1"/>
  <c r="E54" i="1" s="1"/>
  <c r="D39" i="1"/>
  <c r="C39" i="1"/>
  <c r="C54" i="1" s="1"/>
  <c r="BK38" i="1"/>
  <c r="BK39" i="1" s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K32" i="1"/>
  <c r="BK31" i="1"/>
  <c r="BK30" i="1"/>
  <c r="BK29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I10" i="1"/>
  <c r="BH10" i="1"/>
  <c r="BH34" i="1" s="1"/>
  <c r="BG10" i="1"/>
  <c r="BF10" i="1"/>
  <c r="BE10" i="1"/>
  <c r="BD10" i="1"/>
  <c r="BD34" i="1" s="1"/>
  <c r="BC10" i="1"/>
  <c r="BB10" i="1"/>
  <c r="BA10" i="1"/>
  <c r="AZ10" i="1"/>
  <c r="AZ34" i="1" s="1"/>
  <c r="AY10" i="1"/>
  <c r="AX10" i="1"/>
  <c r="AW10" i="1"/>
  <c r="AV10" i="1"/>
  <c r="AV34" i="1" s="1"/>
  <c r="AU10" i="1"/>
  <c r="AT10" i="1"/>
  <c r="AS10" i="1"/>
  <c r="AR10" i="1"/>
  <c r="AR34" i="1" s="1"/>
  <c r="AQ10" i="1"/>
  <c r="AP10" i="1"/>
  <c r="AO10" i="1"/>
  <c r="AN10" i="1"/>
  <c r="AN34" i="1" s="1"/>
  <c r="AM10" i="1"/>
  <c r="AL10" i="1"/>
  <c r="AK10" i="1"/>
  <c r="AJ10" i="1"/>
  <c r="AJ34" i="1" s="1"/>
  <c r="AI10" i="1"/>
  <c r="AH10" i="1"/>
  <c r="AG10" i="1"/>
  <c r="AF10" i="1"/>
  <c r="AF34" i="1" s="1"/>
  <c r="AE10" i="1"/>
  <c r="AD10" i="1"/>
  <c r="AC10" i="1"/>
  <c r="AB10" i="1"/>
  <c r="AB34" i="1" s="1"/>
  <c r="AA10" i="1"/>
  <c r="Z10" i="1"/>
  <c r="Y10" i="1"/>
  <c r="X10" i="1"/>
  <c r="X34" i="1" s="1"/>
  <c r="W10" i="1"/>
  <c r="V10" i="1"/>
  <c r="U10" i="1"/>
  <c r="T10" i="1"/>
  <c r="T34" i="1" s="1"/>
  <c r="S10" i="1"/>
  <c r="R10" i="1"/>
  <c r="Q10" i="1"/>
  <c r="P10" i="1"/>
  <c r="P34" i="1" s="1"/>
  <c r="O10" i="1"/>
  <c r="N10" i="1"/>
  <c r="M10" i="1"/>
  <c r="L10" i="1"/>
  <c r="L34" i="1" s="1"/>
  <c r="K10" i="1"/>
  <c r="J10" i="1"/>
  <c r="I10" i="1"/>
  <c r="H10" i="1"/>
  <c r="H34" i="1" s="1"/>
  <c r="G10" i="1"/>
  <c r="F10" i="1"/>
  <c r="E10" i="1"/>
  <c r="D10" i="1"/>
  <c r="D34" i="1" s="1"/>
  <c r="C10" i="1"/>
  <c r="BK9" i="1"/>
  <c r="E34" i="1" l="1"/>
  <c r="E79" i="1" s="1"/>
  <c r="I34" i="1"/>
  <c r="I79" i="1" s="1"/>
  <c r="M34" i="1"/>
  <c r="M79" i="1" s="1"/>
  <c r="Q34" i="1"/>
  <c r="Q79" i="1" s="1"/>
  <c r="U34" i="1"/>
  <c r="U79" i="1" s="1"/>
  <c r="Y34" i="1"/>
  <c r="Y79" i="1" s="1"/>
  <c r="AC34" i="1"/>
  <c r="AC79" i="1" s="1"/>
  <c r="AG34" i="1"/>
  <c r="AG79" i="1" s="1"/>
  <c r="AK34" i="1"/>
  <c r="AK79" i="1" s="1"/>
  <c r="AO34" i="1"/>
  <c r="AO79" i="1" s="1"/>
  <c r="AS34" i="1"/>
  <c r="AS79" i="1" s="1"/>
  <c r="AW34" i="1"/>
  <c r="AW79" i="1" s="1"/>
  <c r="BA34" i="1"/>
  <c r="BA79" i="1" s="1"/>
  <c r="BE34" i="1"/>
  <c r="BE79" i="1" s="1"/>
  <c r="BI34" i="1"/>
  <c r="BI79" i="1" s="1"/>
  <c r="D54" i="1"/>
  <c r="H54" i="1"/>
  <c r="L54" i="1"/>
  <c r="P54" i="1"/>
  <c r="P79" i="1" s="1"/>
  <c r="T54" i="1"/>
  <c r="X54" i="1"/>
  <c r="AB54" i="1"/>
  <c r="AF54" i="1"/>
  <c r="AJ54" i="1"/>
  <c r="AN54" i="1"/>
  <c r="AR54" i="1"/>
  <c r="AV54" i="1"/>
  <c r="AV79" i="1" s="1"/>
  <c r="AZ54" i="1"/>
  <c r="BD54" i="1"/>
  <c r="BH54" i="1"/>
  <c r="L79" i="1"/>
  <c r="F34" i="1"/>
  <c r="F79" i="1" s="1"/>
  <c r="N34" i="1"/>
  <c r="N79" i="1" s="1"/>
  <c r="V34" i="1"/>
  <c r="V79" i="1" s="1"/>
  <c r="AD34" i="1"/>
  <c r="AD79" i="1" s="1"/>
  <c r="AL34" i="1"/>
  <c r="AL79" i="1" s="1"/>
  <c r="AT34" i="1"/>
  <c r="AT79" i="1" s="1"/>
  <c r="AX34" i="1"/>
  <c r="AX79" i="1" s="1"/>
  <c r="BB34" i="1"/>
  <c r="BF34" i="1"/>
  <c r="BJ34" i="1"/>
  <c r="AF79" i="1"/>
  <c r="J34" i="1"/>
  <c r="J79" i="1" s="1"/>
  <c r="R34" i="1"/>
  <c r="R79" i="1" s="1"/>
  <c r="Z34" i="1"/>
  <c r="Z79" i="1" s="1"/>
  <c r="AH34" i="1"/>
  <c r="AH79" i="1" s="1"/>
  <c r="AP34" i="1"/>
  <c r="AP79" i="1" s="1"/>
  <c r="C34" i="1"/>
  <c r="C79" i="1" s="1"/>
  <c r="G34" i="1"/>
  <c r="G79" i="1" s="1"/>
  <c r="K34" i="1"/>
  <c r="K79" i="1" s="1"/>
  <c r="O34" i="1"/>
  <c r="O79" i="1" s="1"/>
  <c r="S34" i="1"/>
  <c r="S79" i="1" s="1"/>
  <c r="W34" i="1"/>
  <c r="W79" i="1" s="1"/>
  <c r="AA34" i="1"/>
  <c r="AA79" i="1" s="1"/>
  <c r="AE34" i="1"/>
  <c r="AE79" i="1" s="1"/>
  <c r="AI34" i="1"/>
  <c r="AI79" i="1" s="1"/>
  <c r="AM34" i="1"/>
  <c r="AM79" i="1" s="1"/>
  <c r="AQ34" i="1"/>
  <c r="AQ79" i="1" s="1"/>
  <c r="AU34" i="1"/>
  <c r="AU79" i="1" s="1"/>
  <c r="AY34" i="1"/>
  <c r="AY79" i="1" s="1"/>
  <c r="BC34" i="1"/>
  <c r="BC79" i="1" s="1"/>
  <c r="BG34" i="1"/>
  <c r="BG79" i="1" s="1"/>
  <c r="BK33" i="1"/>
  <c r="D71" i="1"/>
  <c r="D79" i="1" s="1"/>
  <c r="H71" i="1"/>
  <c r="L71" i="1"/>
  <c r="P71" i="1"/>
  <c r="T71" i="1"/>
  <c r="X71" i="1"/>
  <c r="X79" i="1" s="1"/>
  <c r="AB71" i="1"/>
  <c r="AB79" i="1" s="1"/>
  <c r="AF71" i="1"/>
  <c r="AJ71" i="1"/>
  <c r="AN71" i="1"/>
  <c r="AN79" i="1" s="1"/>
  <c r="AR71" i="1"/>
  <c r="AR79" i="1" s="1"/>
  <c r="AV71" i="1"/>
  <c r="AZ71" i="1"/>
  <c r="AZ79" i="1" s="1"/>
  <c r="H79" i="1"/>
  <c r="T79" i="1"/>
  <c r="AJ79" i="1"/>
  <c r="BB71" i="1"/>
  <c r="BB79" i="1" s="1"/>
  <c r="BD71" i="1"/>
  <c r="BF71" i="1"/>
  <c r="BF79" i="1" s="1"/>
  <c r="BH71" i="1"/>
  <c r="BJ71" i="1"/>
  <c r="BJ79" i="1" s="1"/>
  <c r="BD79" i="1"/>
  <c r="BH79" i="1"/>
  <c r="BK10" i="1"/>
  <c r="BK34" i="1" s="1"/>
  <c r="BK54" i="1"/>
  <c r="BK60" i="1"/>
  <c r="BK61" i="1" s="1"/>
  <c r="BK71" i="1"/>
  <c r="BK77" i="1"/>
  <c r="BK84" i="1"/>
  <c r="BK85" i="1" s="1"/>
  <c r="BK79" i="1" l="1"/>
</calcChain>
</file>

<file path=xl/sharedStrings.xml><?xml version="1.0" encoding="utf-8"?>
<sst xmlns="http://schemas.openxmlformats.org/spreadsheetml/2006/main" count="173" uniqueCount="131">
  <si>
    <t>Sl. No.</t>
  </si>
  <si>
    <t>Scheme Category/ Scheme Name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</si>
  <si>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</si>
  <si>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</si>
  <si>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</si>
  <si>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</si>
  <si>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</si>
  <si>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</si>
  <si>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</si>
  <si>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</si>
  <si>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 xml:space="preserve">Name of the States/ Union Territories </t>
  </si>
  <si>
    <t xml:space="preserve">LIQUID SCHEMES </t>
  </si>
  <si>
    <t>OTHER DEBT ORIENTED SCHEMES</t>
  </si>
  <si>
    <t>GROWTH / EQUITY ORIENTED SCHEMES</t>
  </si>
  <si>
    <t>BALANCED SCHEMES</t>
  </si>
  <si>
    <t>FUND OF FUNDS INVESTING OVERSEAS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</si>
  <si>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</si>
  <si>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</si>
  <si>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</si>
  <si>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</si>
  <si>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</si>
  <si>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</si>
  <si>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</si>
  <si>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</si>
  <si>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</si>
  <si>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</si>
  <si>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</si>
  <si>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</si>
  <si>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</si>
  <si>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</si>
  <si>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</si>
  <si>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</si>
  <si>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</si>
  <si>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</si>
  <si>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</si>
  <si>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</si>
  <si>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</si>
  <si>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</si>
  <si>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</si>
  <si>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</si>
  <si>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</si>
  <si>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</si>
  <si>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</si>
  <si>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</si>
  <si>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</si>
  <si>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</si>
  <si>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</si>
  <si>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</si>
  <si>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</si>
  <si>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</si>
  <si>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</si>
  <si>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</si>
  <si>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</si>
  <si>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</si>
  <si>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</si>
  <si>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</si>
  <si>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</si>
  <si>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</si>
  <si>
    <t>IDBI Mutual Fund : Net Average Assets Under Management (AAUM) as on  2022-07-31 (All figures in Rs. Crore)</t>
  </si>
  <si>
    <t>A)</t>
  </si>
  <si>
    <t>INCOME / DEBT ORIENTED SCHEMES</t>
  </si>
  <si>
    <t>a)</t>
  </si>
  <si>
    <t>LIQUID / MONEY MARKET</t>
  </si>
  <si>
    <t>IDBI LIQUID FUND</t>
  </si>
  <si>
    <t>SUB-TOTAL(a)</t>
  </si>
  <si>
    <t>b)</t>
  </si>
  <si>
    <t>GILT</t>
  </si>
  <si>
    <t>IDBI GILT FUND</t>
  </si>
  <si>
    <t>SUB-TOTAL(b)</t>
  </si>
  <si>
    <t>c)</t>
  </si>
  <si>
    <t>FMP</t>
  </si>
  <si>
    <t>Scheme names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</si>
  <si>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</si>
  <si>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</si>
  <si>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</si>
  <si>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</si>
  <si>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</si>
  <si>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</si>
  <si>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</si>
  <si>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</si>
  <si>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</si>
  <si>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IDBI CREDIT RISK FUND</t>
  </si>
  <si>
    <t>IDBI DYNAMIC BOND FUND</t>
  </si>
  <si>
    <t>IDBI SHORT TERM BOND FUND</t>
  </si>
  <si>
    <t>IDBI ULTRA SHORT TERM FUND</t>
  </si>
  <si>
    <t>SUB-TOTAL(f)</t>
  </si>
  <si>
    <t>TOTAL(A)</t>
  </si>
  <si>
    <t>B)</t>
  </si>
  <si>
    <t>ELSS</t>
  </si>
  <si>
    <t>IDBI EQUITY ADVANTAGE FUND</t>
  </si>
  <si>
    <t>OTHERS</t>
  </si>
  <si>
    <t>IDBI BANKING &amp; FINANCIAL SERVICES FUND</t>
  </si>
  <si>
    <t>IDBI DIVIDEND YIELD FUND</t>
  </si>
  <si>
    <t>IDBI FLEXI CAP FUND</t>
  </si>
  <si>
    <t>IDBI FOCUSED 30 EQUITY FUND</t>
  </si>
  <si>
    <t>IDBI HEALTHCARE FUND</t>
  </si>
  <si>
    <t>IDBI INDIA TOP 100 EQUITY FUND</t>
  </si>
  <si>
    <t>IDBI LONG TERM VALUE FUND</t>
  </si>
  <si>
    <t>IDBI MIDCAP FUND</t>
  </si>
  <si>
    <t>IDBI NIFTY INDEX FUND</t>
  </si>
  <si>
    <t>IDBI NIFTY JUNIOR INDEX FUND</t>
  </si>
  <si>
    <t>IDBI SMALL CAP FUND</t>
  </si>
  <si>
    <t>TOTAL(B)</t>
  </si>
  <si>
    <t>C)</t>
  </si>
  <si>
    <t>IDBI EQUITY SAVINGS FUND</t>
  </si>
  <si>
    <t>IDBI HYBRID EQUITY FUND</t>
  </si>
  <si>
    <t>TOTAL(C)</t>
  </si>
  <si>
    <t>D)</t>
  </si>
  <si>
    <t>EXCHANGE TRANDED FUND</t>
  </si>
  <si>
    <t>GOLD ETF</t>
  </si>
  <si>
    <t>IDBI GOLD EXCHANGE TRADED FUND</t>
  </si>
  <si>
    <t>OTHER ETFS</t>
  </si>
  <si>
    <t>TOTAL(D)</t>
  </si>
  <si>
    <t>E)</t>
  </si>
  <si>
    <t>TOTAL(E)</t>
  </si>
  <si>
    <t>F)</t>
  </si>
  <si>
    <t>FUND OF FUNDS SCHEME (DOMESTIC)</t>
  </si>
  <si>
    <t>IDBI GOLD FUND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</si>
  <si>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</si>
  <si>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</si>
  <si>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</si>
  <si>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</si>
  <si>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</si>
  <si>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</si>
  <si>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</si>
  <si>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</si>
  <si>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</si>
  <si>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</si>
  <si>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</si>
  <si>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</si>
  <si>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IDBI Mutual Fund (All figures in Rs. Crores)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</si>
</sst>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_(* #,##0.00_);_(* \(#,##0.00\);_(* \-??_);_(@_)"/>
  </numFmts>
  <fonts count="358">
    <font>
      <sz val="11"/>
      <color rgb="FF000000"/>
      <name val="Calibri"/>
      <charset val="134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CC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2"/>
      <name val="Calibri"/>
    </font>
    <font>
      <sz val="11"/>
      <name val="Calibri"/>
    </font>
    <font>
      <b/>
      <sz val="11"/>
      <name val="Calibri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</fonts>
  <fills count="347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</fills>
  <borders count="3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Border="0" applyProtection="0"/>
    <xf numFmtId="0" fontId="4" fillId="0" borderId="0"/>
    <xf numFmtId="0" fontId="4" fillId="0" borderId="0"/>
    <xf numFmtId="165" fontId="7" fillId="0" borderId="0" applyBorder="0" applyProtection="0"/>
    <xf numFmtId="0" fontId="7" fillId="0" borderId="0"/>
  </cellStyleXfs>
  <cellXfs count="382">
    <xf numFmtId="0" fontId="0" fillId="0" borderId="0" xfId="0"/>
    <xf numFmtId="0" fontId="1" fillId="0" borderId="0" xfId="0" applyFont="1"/>
    <xf numFmtId="0" fontId="2" fillId="0" borderId="2" xfId="0" applyFont="1" applyBorder="1"/>
    <xf numFmtId="164" fontId="1" fillId="0" borderId="0" xfId="0" applyNumberFormat="1" applyFont="1" applyBorder="1"/>
    <xf numFmtId="164" fontId="1" fillId="0" borderId="0" xfId="0" applyNumberFormat="1" applyFont="1"/>
    <xf numFmtId="0" fontId="6" fillId="0" borderId="0" xfId="2" applyFont="1"/>
    <xf numFmtId="0" fontId="6" fillId="0" borderId="1" xfId="3" applyFont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6" fillId="0" borderId="1" xfId="3" applyFont="1" applyBorder="1"/>
    <xf numFmtId="4" fontId="6" fillId="0" borderId="1" xfId="3" applyNumberFormat="1" applyFont="1" applyBorder="1" applyAlignment="1">
      <alignment horizontal="left"/>
    </xf>
    <xf numFmtId="0" fontId="6" fillId="0" borderId="1" xfId="2" applyFont="1" applyBorder="1"/>
    <xf numFmtId="165" fontId="6" fillId="0" borderId="1" xfId="4" applyFont="1" applyBorder="1" applyAlignment="1" applyProtection="1">
      <alignment horizontal="center"/>
    </xf>
    <xf numFmtId="4" fontId="6" fillId="0" borderId="1" xfId="2" applyNumberFormat="1" applyFont="1" applyBorder="1" applyAlignment="1">
      <alignment horizontal="center"/>
    </xf>
    <xf numFmtId="165" fontId="6" fillId="0" borderId="0" xfId="2" applyNumberFormat="1" applyFont="1"/>
    <xf numFmtId="2" fontId="6" fillId="0" borderId="0" xfId="2" applyNumberFormat="1" applyFont="1"/>
    <xf numFmtId="0" fontId="7" fillId="0" borderId="0" xfId="5"/>
    <xf numFmtId="0" fontId="8" fillId="0" borderId="1" xfId="2" applyFont="1" applyFill="1" applyBorder="1"/>
    <xf numFmtId="2" fontId="9" fillId="0" borderId="1" xfId="3" applyNumberFormat="1" applyFont="1" applyFill="1" applyBorder="1" applyAlignment="1">
      <alignment horizontal="center" vertical="top" wrapText="1"/>
    </xf>
    <xf numFmtId="0" fontId="8" fillId="0" borderId="0" xfId="2" applyFont="1" applyFill="1"/>
    <xf numFmtId="0" fontId="10" fillId="0" borderId="0" xfId="5" applyFont="1" applyFill="1"/>
    <xf numFmtId="2" fontId="14" fillId="3" borderId="3" xfId="4" applyNumberFormat="1" applyFont="1" applyFill="1" applyBorder="1" applyAlignment="1" applyProtection="1">
      <alignment horizontal="right"/>
    </xf>
    <xf numFmtId="2" fontId="15" fillId="4" borderId="4" xfId="4" applyNumberFormat="1" applyFont="1" applyFill="1" applyBorder="1" applyAlignment="1" applyProtection="1">
      <alignment horizontal="right"/>
    </xf>
    <xf numFmtId="2" fontId="16" fillId="5" borderId="5" xfId="4" applyNumberFormat="1" applyFont="1" applyFill="1" applyBorder="1" applyAlignment="1" applyProtection="1">
      <alignment horizontal="right"/>
    </xf>
    <xf numFmtId="2" fontId="17" fillId="6" borderId="6" xfId="4" applyNumberFormat="1" applyFont="1" applyFill="1" applyBorder="1" applyAlignment="1" applyProtection="1">
      <alignment horizontal="right"/>
    </xf>
    <xf numFmtId="2" fontId="18" fillId="7" borderId="7" xfId="4" applyNumberFormat="1" applyFont="1" applyFill="1" applyBorder="1" applyAlignment="1" applyProtection="1">
      <alignment horizontal="right"/>
    </xf>
    <xf numFmtId="2" fontId="19" fillId="8" borderId="8" xfId="4" applyNumberFormat="1" applyFont="1" applyFill="1" applyBorder="1" applyAlignment="1" applyProtection="1">
      <alignment horizontal="right"/>
    </xf>
    <xf numFmtId="2" fontId="20" fillId="9" borderId="9" xfId="4" applyNumberFormat="1" applyFont="1" applyFill="1" applyBorder="1" applyAlignment="1" applyProtection="1">
      <alignment horizontal="right"/>
    </xf>
    <xf numFmtId="2" fontId="21" fillId="10" borderId="10" xfId="4" applyNumberFormat="1" applyFont="1" applyFill="1" applyBorder="1" applyAlignment="1" applyProtection="1">
      <alignment horizontal="right"/>
    </xf>
    <xf numFmtId="2" fontId="22" fillId="11" borderId="11" xfId="4" applyNumberFormat="1" applyFont="1" applyFill="1" applyBorder="1" applyAlignment="1" applyProtection="1">
      <alignment horizontal="right"/>
    </xf>
    <xf numFmtId="2" fontId="23" fillId="12" borderId="12" xfId="4" applyNumberFormat="1" applyFont="1" applyFill="1" applyBorder="1" applyAlignment="1" applyProtection="1">
      <alignment horizontal="right"/>
    </xf>
    <xf numFmtId="2" fontId="24" fillId="13" borderId="13" xfId="4" applyNumberFormat="1" applyFont="1" applyFill="1" applyBorder="1" applyAlignment="1" applyProtection="1">
      <alignment horizontal="right"/>
    </xf>
    <xf numFmtId="2" fontId="25" fillId="14" borderId="14" xfId="4" applyNumberFormat="1" applyFont="1" applyFill="1" applyBorder="1" applyAlignment="1" applyProtection="1">
      <alignment horizontal="right"/>
    </xf>
    <xf numFmtId="2" fontId="26" fillId="15" borderId="15" xfId="4" applyNumberFormat="1" applyFont="1" applyFill="1" applyBorder="1" applyAlignment="1" applyProtection="1">
      <alignment horizontal="right"/>
    </xf>
    <xf numFmtId="2" fontId="27" fillId="16" borderId="16" xfId="4" applyNumberFormat="1" applyFont="1" applyFill="1" applyBorder="1" applyAlignment="1" applyProtection="1">
      <alignment horizontal="right"/>
    </xf>
    <xf numFmtId="2" fontId="28" fillId="17" borderId="17" xfId="4" applyNumberFormat="1" applyFont="1" applyFill="1" applyBorder="1" applyAlignment="1" applyProtection="1">
      <alignment horizontal="right"/>
    </xf>
    <xf numFmtId="2" fontId="29" fillId="18" borderId="18" xfId="4" applyNumberFormat="1" applyFont="1" applyFill="1" applyBorder="1" applyAlignment="1" applyProtection="1">
      <alignment horizontal="right"/>
    </xf>
    <xf numFmtId="2" fontId="30" fillId="19" borderId="19" xfId="4" applyNumberFormat="1" applyFont="1" applyFill="1" applyBorder="1" applyAlignment="1" applyProtection="1">
      <alignment horizontal="right"/>
    </xf>
    <xf numFmtId="2" fontId="31" fillId="20" borderId="20" xfId="4" applyNumberFormat="1" applyFont="1" applyFill="1" applyBorder="1" applyAlignment="1" applyProtection="1">
      <alignment horizontal="right"/>
    </xf>
    <xf numFmtId="2" fontId="32" fillId="21" borderId="21" xfId="4" applyNumberFormat="1" applyFont="1" applyFill="1" applyBorder="1" applyAlignment="1" applyProtection="1">
      <alignment horizontal="right"/>
    </xf>
    <xf numFmtId="2" fontId="33" fillId="22" borderId="22" xfId="4" applyNumberFormat="1" applyFont="1" applyFill="1" applyBorder="1" applyAlignment="1" applyProtection="1">
      <alignment horizontal="right"/>
    </xf>
    <xf numFmtId="2" fontId="34" fillId="23" borderId="23" xfId="4" applyNumberFormat="1" applyFont="1" applyFill="1" applyBorder="1" applyAlignment="1" applyProtection="1">
      <alignment horizontal="right"/>
    </xf>
    <xf numFmtId="2" fontId="35" fillId="24" borderId="24" xfId="4" applyNumberFormat="1" applyFont="1" applyFill="1" applyBorder="1" applyAlignment="1" applyProtection="1">
      <alignment horizontal="right"/>
    </xf>
    <xf numFmtId="2" fontId="36" fillId="25" borderId="25" xfId="4" applyNumberFormat="1" applyFont="1" applyFill="1" applyBorder="1" applyAlignment="1" applyProtection="1">
      <alignment horizontal="right"/>
    </xf>
    <xf numFmtId="2" fontId="37" fillId="26" borderId="26" xfId="4" applyNumberFormat="1" applyFont="1" applyFill="1" applyBorder="1" applyAlignment="1" applyProtection="1">
      <alignment horizontal="right"/>
    </xf>
    <xf numFmtId="2" fontId="38" fillId="27" borderId="27" xfId="4" applyNumberFormat="1" applyFont="1" applyFill="1" applyBorder="1" applyAlignment="1" applyProtection="1">
      <alignment horizontal="right"/>
    </xf>
    <xf numFmtId="2" fontId="39" fillId="28" borderId="28" xfId="4" applyNumberFormat="1" applyFont="1" applyFill="1" applyBorder="1" applyAlignment="1" applyProtection="1">
      <alignment horizontal="right"/>
    </xf>
    <xf numFmtId="2" fontId="40" fillId="29" borderId="29" xfId="4" applyNumberFormat="1" applyFont="1" applyFill="1" applyBorder="1" applyAlignment="1" applyProtection="1">
      <alignment horizontal="right"/>
    </xf>
    <xf numFmtId="2" fontId="41" fillId="30" borderId="30" xfId="4" applyNumberFormat="1" applyFont="1" applyFill="1" applyBorder="1" applyAlignment="1" applyProtection="1">
      <alignment horizontal="right"/>
    </xf>
    <xf numFmtId="2" fontId="42" fillId="31" borderId="31" xfId="4" applyNumberFormat="1" applyFont="1" applyFill="1" applyBorder="1" applyAlignment="1" applyProtection="1">
      <alignment horizontal="right"/>
    </xf>
    <xf numFmtId="2" fontId="43" fillId="32" borderId="32" xfId="4" applyNumberFormat="1" applyFont="1" applyFill="1" applyBorder="1" applyAlignment="1" applyProtection="1">
      <alignment horizontal="right"/>
    </xf>
    <xf numFmtId="2" fontId="44" fillId="33" borderId="33" xfId="4" applyNumberFormat="1" applyFont="1" applyFill="1" applyBorder="1" applyAlignment="1" applyProtection="1">
      <alignment horizontal="right"/>
    </xf>
    <xf numFmtId="2" fontId="45" fillId="34" borderId="34" xfId="4" applyNumberFormat="1" applyFont="1" applyFill="1" applyBorder="1" applyAlignment="1" applyProtection="1">
      <alignment horizontal="right"/>
    </xf>
    <xf numFmtId="2" fontId="46" fillId="35" borderId="35" xfId="4" applyNumberFormat="1" applyFont="1" applyFill="1" applyBorder="1" applyAlignment="1" applyProtection="1">
      <alignment horizontal="right"/>
    </xf>
    <xf numFmtId="2" fontId="47" fillId="36" borderId="36" xfId="4" applyNumberFormat="1" applyFont="1" applyFill="1" applyBorder="1" applyAlignment="1" applyProtection="1">
      <alignment horizontal="right"/>
    </xf>
    <xf numFmtId="2" fontId="48" fillId="37" borderId="37" xfId="4" applyNumberFormat="1" applyFont="1" applyFill="1" applyBorder="1" applyAlignment="1" applyProtection="1">
      <alignment horizontal="right"/>
    </xf>
    <xf numFmtId="2" fontId="49" fillId="38" borderId="38" xfId="4" applyNumberFormat="1" applyFont="1" applyFill="1" applyBorder="1" applyAlignment="1" applyProtection="1">
      <alignment horizontal="right"/>
    </xf>
    <xf numFmtId="2" fontId="50" fillId="39" borderId="39" xfId="4" applyNumberFormat="1" applyFont="1" applyFill="1" applyBorder="1" applyAlignment="1" applyProtection="1">
      <alignment horizontal="right"/>
    </xf>
    <xf numFmtId="2" fontId="51" fillId="40" borderId="40" xfId="4" applyNumberFormat="1" applyFont="1" applyFill="1" applyBorder="1" applyAlignment="1" applyProtection="1">
      <alignment horizontal="right"/>
    </xf>
    <xf numFmtId="2" fontId="52" fillId="41" borderId="41" xfId="4" applyNumberFormat="1" applyFont="1" applyFill="1" applyBorder="1" applyAlignment="1" applyProtection="1">
      <alignment horizontal="right"/>
    </xf>
    <xf numFmtId="2" fontId="53" fillId="42" borderId="42" xfId="4" applyNumberFormat="1" applyFont="1" applyFill="1" applyBorder="1" applyAlignment="1" applyProtection="1">
      <alignment horizontal="right"/>
    </xf>
    <xf numFmtId="2" fontId="54" fillId="43" borderId="43" xfId="4" applyNumberFormat="1" applyFont="1" applyFill="1" applyBorder="1" applyAlignment="1" applyProtection="1">
      <alignment horizontal="right"/>
    </xf>
    <xf numFmtId="2" fontId="55" fillId="44" borderId="44" xfId="4" applyNumberFormat="1" applyFont="1" applyFill="1" applyBorder="1" applyAlignment="1" applyProtection="1">
      <alignment horizontal="right"/>
    </xf>
    <xf numFmtId="2" fontId="56" fillId="45" borderId="45" xfId="4" applyNumberFormat="1" applyFont="1" applyFill="1" applyBorder="1" applyAlignment="1" applyProtection="1">
      <alignment horizontal="right"/>
    </xf>
    <xf numFmtId="2" fontId="57" fillId="46" borderId="46" xfId="4" applyNumberFormat="1" applyFont="1" applyFill="1" applyBorder="1" applyAlignment="1" applyProtection="1">
      <alignment horizontal="right"/>
    </xf>
    <xf numFmtId="2" fontId="58" fillId="47" borderId="47" xfId="4" applyNumberFormat="1" applyFont="1" applyFill="1" applyBorder="1" applyAlignment="1" applyProtection="1">
      <alignment horizontal="right"/>
    </xf>
    <xf numFmtId="2" fontId="59" fillId="48" borderId="48" xfId="4" applyNumberFormat="1" applyFont="1" applyFill="1" applyBorder="1" applyAlignment="1" applyProtection="1">
      <alignment horizontal="right"/>
    </xf>
    <xf numFmtId="2" fontId="60" fillId="49" borderId="49" xfId="4" applyNumberFormat="1" applyFont="1" applyFill="1" applyBorder="1" applyAlignment="1" applyProtection="1">
      <alignment horizontal="right"/>
    </xf>
    <xf numFmtId="2" fontId="61" fillId="50" borderId="50" xfId="4" applyNumberFormat="1" applyFont="1" applyFill="1" applyBorder="1" applyAlignment="1" applyProtection="1">
      <alignment horizontal="right"/>
    </xf>
    <xf numFmtId="2" fontId="62" fillId="51" borderId="51" xfId="4" applyNumberFormat="1" applyFont="1" applyFill="1" applyBorder="1" applyAlignment="1" applyProtection="1">
      <alignment horizontal="right"/>
    </xf>
    <xf numFmtId="2" fontId="63" fillId="52" borderId="52" xfId="4" applyNumberFormat="1" applyFont="1" applyFill="1" applyBorder="1" applyAlignment="1" applyProtection="1">
      <alignment horizontal="right"/>
    </xf>
    <xf numFmtId="2" fontId="64" fillId="53" borderId="53" xfId="4" applyNumberFormat="1" applyFont="1" applyFill="1" applyBorder="1" applyAlignment="1" applyProtection="1">
      <alignment horizontal="right"/>
    </xf>
    <xf numFmtId="2" fontId="65" fillId="54" borderId="54" xfId="4" applyNumberFormat="1" applyFont="1" applyFill="1" applyBorder="1" applyAlignment="1" applyProtection="1">
      <alignment horizontal="right"/>
    </xf>
    <xf numFmtId="2" fontId="66" fillId="55" borderId="55" xfId="4" applyNumberFormat="1" applyFont="1" applyFill="1" applyBorder="1" applyAlignment="1" applyProtection="1">
      <alignment horizontal="right"/>
    </xf>
    <xf numFmtId="2" fontId="67" fillId="56" borderId="56" xfId="4" applyNumberFormat="1" applyFont="1" applyFill="1" applyBorder="1" applyAlignment="1" applyProtection="1">
      <alignment horizontal="right"/>
    </xf>
    <xf numFmtId="2" fontId="68" fillId="57" borderId="57" xfId="4" applyNumberFormat="1" applyFont="1" applyFill="1" applyBorder="1" applyAlignment="1" applyProtection="1">
      <alignment horizontal="right"/>
    </xf>
    <xf numFmtId="2" fontId="69" fillId="58" borderId="58" xfId="4" applyNumberFormat="1" applyFont="1" applyFill="1" applyBorder="1" applyAlignment="1" applyProtection="1">
      <alignment horizontal="right"/>
    </xf>
    <xf numFmtId="2" fontId="70" fillId="59" borderId="59" xfId="4" applyNumberFormat="1" applyFont="1" applyFill="1" applyBorder="1" applyAlignment="1" applyProtection="1">
      <alignment horizontal="right"/>
    </xf>
    <xf numFmtId="2" fontId="71" fillId="60" borderId="60" xfId="4" applyNumberFormat="1" applyFont="1" applyFill="1" applyBorder="1" applyAlignment="1" applyProtection="1">
      <alignment horizontal="right"/>
    </xf>
    <xf numFmtId="2" fontId="72" fillId="61" borderId="61" xfId="4" applyNumberFormat="1" applyFont="1" applyFill="1" applyBorder="1" applyAlignment="1" applyProtection="1">
      <alignment horizontal="right"/>
    </xf>
    <xf numFmtId="2" fontId="73" fillId="62" borderId="62" xfId="4" applyNumberFormat="1" applyFont="1" applyFill="1" applyBorder="1" applyAlignment="1" applyProtection="1">
      <alignment horizontal="right"/>
    </xf>
    <xf numFmtId="2" fontId="74" fillId="63" borderId="63" xfId="4" applyNumberFormat="1" applyFont="1" applyFill="1" applyBorder="1" applyAlignment="1" applyProtection="1">
      <alignment horizontal="right"/>
    </xf>
    <xf numFmtId="2" fontId="75" fillId="64" borderId="64" xfId="4" applyNumberFormat="1" applyFont="1" applyFill="1" applyBorder="1" applyAlignment="1" applyProtection="1">
      <alignment horizontal="right"/>
    </xf>
    <xf numFmtId="2" fontId="76" fillId="65" borderId="65" xfId="4" applyNumberFormat="1" applyFont="1" applyFill="1" applyBorder="1" applyAlignment="1" applyProtection="1">
      <alignment horizontal="right"/>
    </xf>
    <xf numFmtId="2" fontId="77" fillId="66" borderId="66" xfId="4" applyNumberFormat="1" applyFont="1" applyFill="1" applyBorder="1" applyAlignment="1" applyProtection="1">
      <alignment horizontal="right"/>
    </xf>
    <xf numFmtId="2" fontId="78" fillId="67" borderId="67" xfId="4" applyNumberFormat="1" applyFont="1" applyFill="1" applyBorder="1" applyAlignment="1" applyProtection="1">
      <alignment horizontal="right"/>
    </xf>
    <xf numFmtId="2" fontId="79" fillId="68" borderId="68" xfId="4" applyNumberFormat="1" applyFont="1" applyFill="1" applyBorder="1" applyAlignment="1" applyProtection="1">
      <alignment horizontal="right"/>
    </xf>
    <xf numFmtId="2" fontId="80" fillId="69" borderId="69" xfId="4" applyNumberFormat="1" applyFont="1" applyFill="1" applyBorder="1" applyAlignment="1" applyProtection="1">
      <alignment horizontal="right"/>
    </xf>
    <xf numFmtId="2" fontId="81" fillId="70" borderId="70" xfId="4" applyNumberFormat="1" applyFont="1" applyFill="1" applyBorder="1" applyAlignment="1" applyProtection="1">
      <alignment horizontal="right"/>
    </xf>
    <xf numFmtId="2" fontId="82" fillId="71" borderId="71" xfId="4" applyNumberFormat="1" applyFont="1" applyFill="1" applyBorder="1" applyAlignment="1" applyProtection="1">
      <alignment horizontal="right"/>
    </xf>
    <xf numFmtId="2" fontId="83" fillId="72" borderId="72" xfId="4" applyNumberFormat="1" applyFont="1" applyFill="1" applyBorder="1" applyAlignment="1" applyProtection="1">
      <alignment horizontal="right"/>
    </xf>
    <xf numFmtId="2" fontId="84" fillId="73" borderId="73" xfId="4" applyNumberFormat="1" applyFont="1" applyFill="1" applyBorder="1" applyAlignment="1" applyProtection="1">
      <alignment horizontal="right"/>
    </xf>
    <xf numFmtId="2" fontId="85" fillId="74" borderId="74" xfId="4" applyNumberFormat="1" applyFont="1" applyFill="1" applyBorder="1" applyAlignment="1" applyProtection="1">
      <alignment horizontal="right"/>
    </xf>
    <xf numFmtId="2" fontId="86" fillId="75" borderId="75" xfId="4" applyNumberFormat="1" applyFont="1" applyFill="1" applyBorder="1" applyAlignment="1" applyProtection="1">
      <alignment horizontal="right"/>
    </xf>
    <xf numFmtId="2" fontId="87" fillId="76" borderId="76" xfId="4" applyNumberFormat="1" applyFont="1" applyFill="1" applyBorder="1" applyAlignment="1" applyProtection="1">
      <alignment horizontal="right"/>
    </xf>
    <xf numFmtId="2" fontId="88" fillId="77" borderId="77" xfId="4" applyNumberFormat="1" applyFont="1" applyFill="1" applyBorder="1" applyAlignment="1" applyProtection="1">
      <alignment horizontal="right"/>
    </xf>
    <xf numFmtId="2" fontId="89" fillId="78" borderId="78" xfId="4" applyNumberFormat="1" applyFont="1" applyFill="1" applyBorder="1" applyAlignment="1" applyProtection="1">
      <alignment horizontal="right"/>
    </xf>
    <xf numFmtId="2" fontId="90" fillId="79" borderId="79" xfId="4" applyNumberFormat="1" applyFont="1" applyFill="1" applyBorder="1" applyAlignment="1" applyProtection="1">
      <alignment horizontal="right"/>
    </xf>
    <xf numFmtId="2" fontId="91" fillId="80" borderId="80" xfId="4" applyNumberFormat="1" applyFont="1" applyFill="1" applyBorder="1" applyAlignment="1" applyProtection="1">
      <alignment horizontal="right"/>
    </xf>
    <xf numFmtId="2" fontId="92" fillId="81" borderId="81" xfId="4" applyNumberFormat="1" applyFont="1" applyFill="1" applyBorder="1" applyAlignment="1" applyProtection="1">
      <alignment horizontal="right"/>
    </xf>
    <xf numFmtId="2" fontId="93" fillId="82" borderId="82" xfId="4" applyNumberFormat="1" applyFont="1" applyFill="1" applyBorder="1" applyAlignment="1" applyProtection="1">
      <alignment horizontal="right"/>
    </xf>
    <xf numFmtId="2" fontId="94" fillId="83" borderId="83" xfId="4" applyNumberFormat="1" applyFont="1" applyFill="1" applyBorder="1" applyAlignment="1" applyProtection="1">
      <alignment horizontal="right"/>
    </xf>
    <xf numFmtId="2" fontId="95" fillId="84" borderId="84" xfId="4" applyNumberFormat="1" applyFont="1" applyFill="1" applyBorder="1" applyAlignment="1" applyProtection="1">
      <alignment horizontal="right"/>
    </xf>
    <xf numFmtId="2" fontId="96" fillId="85" borderId="85" xfId="4" applyNumberFormat="1" applyFont="1" applyFill="1" applyBorder="1" applyAlignment="1" applyProtection="1">
      <alignment horizontal="right"/>
    </xf>
    <xf numFmtId="2" fontId="97" fillId="86" borderId="86" xfId="4" applyNumberFormat="1" applyFont="1" applyFill="1" applyBorder="1" applyAlignment="1" applyProtection="1">
      <alignment horizontal="right"/>
    </xf>
    <xf numFmtId="2" fontId="98" fillId="87" borderId="87" xfId="4" applyNumberFormat="1" applyFont="1" applyFill="1" applyBorder="1" applyAlignment="1" applyProtection="1">
      <alignment horizontal="right"/>
    </xf>
    <xf numFmtId="2" fontId="99" fillId="88" borderId="88" xfId="4" applyNumberFormat="1" applyFont="1" applyFill="1" applyBorder="1" applyAlignment="1" applyProtection="1">
      <alignment horizontal="right"/>
    </xf>
    <xf numFmtId="2" fontId="100" fillId="89" borderId="89" xfId="4" applyNumberFormat="1" applyFont="1" applyFill="1" applyBorder="1" applyAlignment="1" applyProtection="1">
      <alignment horizontal="right"/>
    </xf>
    <xf numFmtId="2" fontId="101" fillId="90" borderId="90" xfId="4" applyNumberFormat="1" applyFont="1" applyFill="1" applyBorder="1" applyAlignment="1" applyProtection="1">
      <alignment horizontal="right"/>
    </xf>
    <xf numFmtId="2" fontId="102" fillId="91" borderId="91" xfId="4" applyNumberFormat="1" applyFont="1" applyFill="1" applyBorder="1" applyAlignment="1" applyProtection="1">
      <alignment horizontal="right"/>
    </xf>
    <xf numFmtId="2" fontId="103" fillId="92" borderId="92" xfId="4" applyNumberFormat="1" applyFont="1" applyFill="1" applyBorder="1" applyAlignment="1" applyProtection="1">
      <alignment horizontal="right"/>
    </xf>
    <xf numFmtId="2" fontId="104" fillId="93" borderId="93" xfId="4" applyNumberFormat="1" applyFont="1" applyFill="1" applyBorder="1" applyAlignment="1" applyProtection="1">
      <alignment horizontal="right"/>
    </xf>
    <xf numFmtId="2" fontId="105" fillId="94" borderId="94" xfId="4" applyNumberFormat="1" applyFont="1" applyFill="1" applyBorder="1" applyAlignment="1" applyProtection="1">
      <alignment horizontal="right"/>
    </xf>
    <xf numFmtId="2" fontId="106" fillId="95" borderId="95" xfId="4" applyNumberFormat="1" applyFont="1" applyFill="1" applyBorder="1" applyAlignment="1" applyProtection="1">
      <alignment horizontal="right"/>
    </xf>
    <xf numFmtId="2" fontId="107" fillId="96" borderId="96" xfId="4" applyNumberFormat="1" applyFont="1" applyFill="1" applyBorder="1" applyAlignment="1" applyProtection="1">
      <alignment horizontal="right"/>
    </xf>
    <xf numFmtId="2" fontId="108" fillId="97" borderId="97" xfId="4" applyNumberFormat="1" applyFont="1" applyFill="1" applyBorder="1" applyAlignment="1" applyProtection="1">
      <alignment horizontal="right"/>
    </xf>
    <xf numFmtId="2" fontId="109" fillId="98" borderId="98" xfId="4" applyNumberFormat="1" applyFont="1" applyFill="1" applyBorder="1" applyAlignment="1" applyProtection="1">
      <alignment horizontal="right"/>
    </xf>
    <xf numFmtId="2" fontId="110" fillId="99" borderId="99" xfId="4" applyNumberFormat="1" applyFont="1" applyFill="1" applyBorder="1" applyAlignment="1" applyProtection="1">
      <alignment horizontal="right"/>
    </xf>
    <xf numFmtId="2" fontId="111" fillId="100" borderId="100" xfId="4" applyNumberFormat="1" applyFont="1" applyFill="1" applyBorder="1" applyAlignment="1" applyProtection="1">
      <alignment horizontal="right"/>
    </xf>
    <xf numFmtId="2" fontId="112" fillId="101" borderId="101" xfId="4" applyNumberFormat="1" applyFont="1" applyFill="1" applyBorder="1" applyAlignment="1" applyProtection="1">
      <alignment horizontal="right"/>
    </xf>
    <xf numFmtId="2" fontId="113" fillId="102" borderId="102" xfId="4" applyNumberFormat="1" applyFont="1" applyFill="1" applyBorder="1" applyAlignment="1" applyProtection="1">
      <alignment horizontal="right"/>
    </xf>
    <xf numFmtId="2" fontId="114" fillId="103" borderId="103" xfId="4" applyNumberFormat="1" applyFont="1" applyFill="1" applyBorder="1" applyAlignment="1" applyProtection="1">
      <alignment horizontal="right"/>
    </xf>
    <xf numFmtId="2" fontId="115" fillId="104" borderId="104" xfId="4" applyNumberFormat="1" applyFont="1" applyFill="1" applyBorder="1" applyAlignment="1" applyProtection="1">
      <alignment horizontal="right"/>
    </xf>
    <xf numFmtId="2" fontId="116" fillId="105" borderId="105" xfId="4" applyNumberFormat="1" applyFont="1" applyFill="1" applyBorder="1" applyAlignment="1" applyProtection="1">
      <alignment horizontal="right"/>
    </xf>
    <xf numFmtId="2" fontId="117" fillId="106" borderId="106" xfId="4" applyNumberFormat="1" applyFont="1" applyFill="1" applyBorder="1" applyAlignment="1" applyProtection="1">
      <alignment horizontal="right"/>
    </xf>
    <xf numFmtId="2" fontId="118" fillId="107" borderId="107" xfId="4" applyNumberFormat="1" applyFont="1" applyFill="1" applyBorder="1" applyAlignment="1" applyProtection="1">
      <alignment horizontal="right"/>
    </xf>
    <xf numFmtId="2" fontId="119" fillId="108" borderId="108" xfId="4" applyNumberFormat="1" applyFont="1" applyFill="1" applyBorder="1" applyAlignment="1" applyProtection="1">
      <alignment horizontal="right"/>
    </xf>
    <xf numFmtId="2" fontId="120" fillId="109" borderId="109" xfId="4" applyNumberFormat="1" applyFont="1" applyFill="1" applyBorder="1" applyAlignment="1" applyProtection="1">
      <alignment horizontal="right"/>
    </xf>
    <xf numFmtId="2" fontId="121" fillId="110" borderId="110" xfId="4" applyNumberFormat="1" applyFont="1" applyFill="1" applyBorder="1" applyAlignment="1" applyProtection="1">
      <alignment horizontal="right"/>
    </xf>
    <xf numFmtId="2" fontId="122" fillId="111" borderId="111" xfId="4" applyNumberFormat="1" applyFont="1" applyFill="1" applyBorder="1" applyAlignment="1" applyProtection="1">
      <alignment horizontal="right"/>
    </xf>
    <xf numFmtId="2" fontId="123" fillId="112" borderId="112" xfId="4" applyNumberFormat="1" applyFont="1" applyFill="1" applyBorder="1" applyAlignment="1" applyProtection="1">
      <alignment horizontal="right"/>
    </xf>
    <xf numFmtId="2" fontId="124" fillId="113" borderId="113" xfId="4" applyNumberFormat="1" applyFont="1" applyFill="1" applyBorder="1" applyAlignment="1" applyProtection="1">
      <alignment horizontal="right"/>
    </xf>
    <xf numFmtId="2" fontId="125" fillId="114" borderId="114" xfId="4" applyNumberFormat="1" applyFont="1" applyFill="1" applyBorder="1" applyAlignment="1" applyProtection="1">
      <alignment horizontal="right"/>
    </xf>
    <xf numFmtId="2" fontId="126" fillId="115" borderId="115" xfId="4" applyNumberFormat="1" applyFont="1" applyFill="1" applyBorder="1" applyAlignment="1" applyProtection="1">
      <alignment horizontal="right"/>
    </xf>
    <xf numFmtId="2" fontId="127" fillId="116" borderId="116" xfId="4" applyNumberFormat="1" applyFont="1" applyFill="1" applyBorder="1" applyAlignment="1" applyProtection="1">
      <alignment horizontal="right"/>
    </xf>
    <xf numFmtId="2" fontId="128" fillId="117" borderId="117" xfId="4" applyNumberFormat="1" applyFont="1" applyFill="1" applyBorder="1" applyAlignment="1" applyProtection="1">
      <alignment horizontal="right"/>
    </xf>
    <xf numFmtId="2" fontId="129" fillId="118" borderId="118" xfId="4" applyNumberFormat="1" applyFont="1" applyFill="1" applyBorder="1" applyAlignment="1" applyProtection="1">
      <alignment horizontal="right"/>
    </xf>
    <xf numFmtId="2" fontId="130" fillId="119" borderId="119" xfId="4" applyNumberFormat="1" applyFont="1" applyFill="1" applyBorder="1" applyAlignment="1" applyProtection="1">
      <alignment horizontal="right"/>
    </xf>
    <xf numFmtId="2" fontId="131" fillId="120" borderId="120" xfId="4" applyNumberFormat="1" applyFont="1" applyFill="1" applyBorder="1" applyAlignment="1" applyProtection="1">
      <alignment horizontal="right"/>
    </xf>
    <xf numFmtId="2" fontId="132" fillId="121" borderId="121" xfId="4" applyNumberFormat="1" applyFont="1" applyFill="1" applyBorder="1" applyAlignment="1" applyProtection="1">
      <alignment horizontal="right"/>
    </xf>
    <xf numFmtId="2" fontId="133" fillId="122" borderId="122" xfId="4" applyNumberFormat="1" applyFont="1" applyFill="1" applyBorder="1" applyAlignment="1" applyProtection="1">
      <alignment horizontal="right"/>
    </xf>
    <xf numFmtId="2" fontId="134" fillId="123" borderId="123" xfId="4" applyNumberFormat="1" applyFont="1" applyFill="1" applyBorder="1" applyAlignment="1" applyProtection="1">
      <alignment horizontal="right"/>
    </xf>
    <xf numFmtId="2" fontId="135" fillId="124" borderId="124" xfId="4" applyNumberFormat="1" applyFont="1" applyFill="1" applyBorder="1" applyAlignment="1" applyProtection="1">
      <alignment horizontal="right"/>
    </xf>
    <xf numFmtId="2" fontId="136" fillId="125" borderId="125" xfId="4" applyNumberFormat="1" applyFont="1" applyFill="1" applyBorder="1" applyAlignment="1" applyProtection="1">
      <alignment horizontal="right"/>
    </xf>
    <xf numFmtId="2" fontId="137" fillId="126" borderId="126" xfId="4" applyNumberFormat="1" applyFont="1" applyFill="1" applyBorder="1" applyAlignment="1" applyProtection="1">
      <alignment horizontal="right"/>
    </xf>
    <xf numFmtId="2" fontId="138" fillId="127" borderId="127" xfId="4" applyNumberFormat="1" applyFont="1" applyFill="1" applyBorder="1" applyAlignment="1" applyProtection="1">
      <alignment horizontal="right"/>
    </xf>
    <xf numFmtId="2" fontId="139" fillId="128" borderId="128" xfId="4" applyNumberFormat="1" applyFont="1" applyFill="1" applyBorder="1" applyAlignment="1" applyProtection="1">
      <alignment horizontal="right"/>
    </xf>
    <xf numFmtId="2" fontId="140" fillId="129" borderId="129" xfId="4" applyNumberFormat="1" applyFont="1" applyFill="1" applyBorder="1" applyAlignment="1" applyProtection="1">
      <alignment horizontal="right"/>
    </xf>
    <xf numFmtId="2" fontId="141" fillId="130" borderId="130" xfId="4" applyNumberFormat="1" applyFont="1" applyFill="1" applyBorder="1" applyAlignment="1" applyProtection="1">
      <alignment horizontal="right"/>
    </xf>
    <xf numFmtId="2" fontId="142" fillId="131" borderId="131" xfId="4" applyNumberFormat="1" applyFont="1" applyFill="1" applyBorder="1" applyAlignment="1" applyProtection="1">
      <alignment horizontal="right"/>
    </xf>
    <xf numFmtId="2" fontId="143" fillId="132" borderId="132" xfId="4" applyNumberFormat="1" applyFont="1" applyFill="1" applyBorder="1" applyAlignment="1" applyProtection="1">
      <alignment horizontal="right"/>
    </xf>
    <xf numFmtId="2" fontId="144" fillId="133" borderId="133" xfId="4" applyNumberFormat="1" applyFont="1" applyFill="1" applyBorder="1" applyAlignment="1" applyProtection="1">
      <alignment horizontal="right"/>
    </xf>
    <xf numFmtId="2" fontId="145" fillId="134" borderId="134" xfId="4" applyNumberFormat="1" applyFont="1" applyFill="1" applyBorder="1" applyAlignment="1" applyProtection="1">
      <alignment horizontal="right"/>
    </xf>
    <xf numFmtId="2" fontId="146" fillId="135" borderId="135" xfId="4" applyNumberFormat="1" applyFont="1" applyFill="1" applyBorder="1" applyAlignment="1" applyProtection="1">
      <alignment horizontal="right"/>
    </xf>
    <xf numFmtId="2" fontId="147" fillId="136" borderId="136" xfId="4" applyNumberFormat="1" applyFont="1" applyFill="1" applyBorder="1" applyAlignment="1" applyProtection="1">
      <alignment horizontal="right"/>
    </xf>
    <xf numFmtId="2" fontId="148" fillId="137" borderId="137" xfId="4" applyNumberFormat="1" applyFont="1" applyFill="1" applyBorder="1" applyAlignment="1" applyProtection="1">
      <alignment horizontal="right"/>
    </xf>
    <xf numFmtId="2" fontId="149" fillId="138" borderId="138" xfId="4" applyNumberFormat="1" applyFont="1" applyFill="1" applyBorder="1" applyAlignment="1" applyProtection="1">
      <alignment horizontal="right"/>
    </xf>
    <xf numFmtId="2" fontId="150" fillId="139" borderId="139" xfId="4" applyNumberFormat="1" applyFont="1" applyFill="1" applyBorder="1" applyAlignment="1" applyProtection="1">
      <alignment horizontal="right"/>
    </xf>
    <xf numFmtId="2" fontId="151" fillId="140" borderId="140" xfId="4" applyNumberFormat="1" applyFont="1" applyFill="1" applyBorder="1" applyAlignment="1" applyProtection="1">
      <alignment horizontal="right"/>
    </xf>
    <xf numFmtId="2" fontId="152" fillId="141" borderId="141" xfId="4" applyNumberFormat="1" applyFont="1" applyFill="1" applyBorder="1" applyAlignment="1" applyProtection="1">
      <alignment horizontal="right"/>
    </xf>
    <xf numFmtId="2" fontId="153" fillId="142" borderId="142" xfId="4" applyNumberFormat="1" applyFont="1" applyFill="1" applyBorder="1" applyAlignment="1" applyProtection="1">
      <alignment horizontal="right"/>
    </xf>
    <xf numFmtId="2" fontId="154" fillId="143" borderId="143" xfId="4" applyNumberFormat="1" applyFont="1" applyFill="1" applyBorder="1" applyAlignment="1" applyProtection="1">
      <alignment horizontal="right"/>
    </xf>
    <xf numFmtId="2" fontId="155" fillId="144" borderId="144" xfId="4" applyNumberFormat="1" applyFont="1" applyFill="1" applyBorder="1" applyAlignment="1" applyProtection="1">
      <alignment horizontal="right"/>
    </xf>
    <xf numFmtId="2" fontId="156" fillId="145" borderId="145" xfId="4" applyNumberFormat="1" applyFont="1" applyFill="1" applyBorder="1" applyAlignment="1" applyProtection="1">
      <alignment horizontal="right"/>
    </xf>
    <xf numFmtId="2" fontId="157" fillId="146" borderId="146" xfId="4" applyNumberFormat="1" applyFont="1" applyFill="1" applyBorder="1" applyAlignment="1" applyProtection="1">
      <alignment horizontal="right"/>
    </xf>
    <xf numFmtId="2" fontId="158" fillId="147" borderId="147" xfId="4" applyNumberFormat="1" applyFont="1" applyFill="1" applyBorder="1" applyAlignment="1" applyProtection="1">
      <alignment horizontal="right"/>
    </xf>
    <xf numFmtId="2" fontId="159" fillId="148" borderId="148" xfId="4" applyNumberFormat="1" applyFont="1" applyFill="1" applyBorder="1" applyAlignment="1" applyProtection="1">
      <alignment horizontal="right"/>
    </xf>
    <xf numFmtId="2" fontId="160" fillId="149" borderId="149" xfId="4" applyNumberFormat="1" applyFont="1" applyFill="1" applyBorder="1" applyAlignment="1" applyProtection="1">
      <alignment horizontal="right"/>
    </xf>
    <xf numFmtId="2" fontId="161" fillId="150" borderId="150" xfId="4" applyNumberFormat="1" applyFont="1" applyFill="1" applyBorder="1" applyAlignment="1" applyProtection="1">
      <alignment horizontal="right"/>
    </xf>
    <xf numFmtId="2" fontId="162" fillId="151" borderId="151" xfId="4" applyNumberFormat="1" applyFont="1" applyFill="1" applyBorder="1" applyAlignment="1" applyProtection="1">
      <alignment horizontal="right"/>
    </xf>
    <xf numFmtId="2" fontId="163" fillId="152" borderId="152" xfId="4" applyNumberFormat="1" applyFont="1" applyFill="1" applyBorder="1" applyAlignment="1" applyProtection="1">
      <alignment horizontal="right"/>
    </xf>
    <xf numFmtId="2" fontId="164" fillId="153" borderId="153" xfId="4" applyNumberFormat="1" applyFont="1" applyFill="1" applyBorder="1" applyAlignment="1" applyProtection="1">
      <alignment horizontal="right"/>
    </xf>
    <xf numFmtId="2" fontId="165" fillId="154" borderId="154" xfId="4" applyNumberFormat="1" applyFont="1" applyFill="1" applyBorder="1" applyAlignment="1" applyProtection="1">
      <alignment horizontal="right"/>
    </xf>
    <xf numFmtId="2" fontId="166" fillId="155" borderId="155" xfId="4" applyNumberFormat="1" applyFont="1" applyFill="1" applyBorder="1" applyAlignment="1" applyProtection="1">
      <alignment horizontal="right"/>
    </xf>
    <xf numFmtId="2" fontId="167" fillId="156" borderId="156" xfId="4" applyNumberFormat="1" applyFont="1" applyFill="1" applyBorder="1" applyAlignment="1" applyProtection="1">
      <alignment horizontal="right"/>
    </xf>
    <xf numFmtId="2" fontId="168" fillId="157" borderId="157" xfId="4" applyNumberFormat="1" applyFont="1" applyFill="1" applyBorder="1" applyAlignment="1" applyProtection="1">
      <alignment horizontal="right"/>
    </xf>
    <xf numFmtId="2" fontId="169" fillId="158" borderId="158" xfId="4" applyNumberFormat="1" applyFont="1" applyFill="1" applyBorder="1" applyAlignment="1" applyProtection="1">
      <alignment horizontal="right"/>
    </xf>
    <xf numFmtId="2" fontId="170" fillId="159" borderId="159" xfId="4" applyNumberFormat="1" applyFont="1" applyFill="1" applyBorder="1" applyAlignment="1" applyProtection="1">
      <alignment horizontal="right"/>
    </xf>
    <xf numFmtId="2" fontId="171" fillId="160" borderId="160" xfId="4" applyNumberFormat="1" applyFont="1" applyFill="1" applyBorder="1" applyAlignment="1" applyProtection="1">
      <alignment horizontal="right"/>
    </xf>
    <xf numFmtId="2" fontId="172" fillId="161" borderId="161" xfId="4" applyNumberFormat="1" applyFont="1" applyFill="1" applyBorder="1" applyAlignment="1" applyProtection="1">
      <alignment horizontal="right"/>
    </xf>
    <xf numFmtId="2" fontId="173" fillId="162" borderId="162" xfId="4" applyNumberFormat="1" applyFont="1" applyFill="1" applyBorder="1" applyAlignment="1" applyProtection="1">
      <alignment horizontal="right"/>
    </xf>
    <xf numFmtId="2" fontId="174" fillId="163" borderId="163" xfId="4" applyNumberFormat="1" applyFont="1" applyFill="1" applyBorder="1" applyAlignment="1" applyProtection="1">
      <alignment horizontal="right"/>
    </xf>
    <xf numFmtId="2" fontId="175" fillId="164" borderId="164" xfId="4" applyNumberFormat="1" applyFont="1" applyFill="1" applyBorder="1" applyAlignment="1" applyProtection="1">
      <alignment horizontal="right"/>
    </xf>
    <xf numFmtId="2" fontId="176" fillId="165" borderId="165" xfId="4" applyNumberFormat="1" applyFont="1" applyFill="1" applyBorder="1" applyAlignment="1" applyProtection="1">
      <alignment horizontal="right"/>
    </xf>
    <xf numFmtId="2" fontId="177" fillId="166" borderId="166" xfId="4" applyNumberFormat="1" applyFont="1" applyFill="1" applyBorder="1" applyAlignment="1" applyProtection="1">
      <alignment horizontal="right"/>
    </xf>
    <xf numFmtId="2" fontId="178" fillId="167" borderId="167" xfId="4" applyNumberFormat="1" applyFont="1" applyFill="1" applyBorder="1" applyAlignment="1" applyProtection="1">
      <alignment horizontal="right"/>
    </xf>
    <xf numFmtId="2" fontId="179" fillId="168" borderId="168" xfId="4" applyNumberFormat="1" applyFont="1" applyFill="1" applyBorder="1" applyAlignment="1" applyProtection="1">
      <alignment horizontal="right"/>
    </xf>
    <xf numFmtId="2" fontId="180" fillId="169" borderId="169" xfId="4" applyNumberFormat="1" applyFont="1" applyFill="1" applyBorder="1" applyAlignment="1" applyProtection="1">
      <alignment horizontal="right"/>
    </xf>
    <xf numFmtId="2" fontId="181" fillId="170" borderId="170" xfId="4" applyNumberFormat="1" applyFont="1" applyFill="1" applyBorder="1" applyAlignment="1" applyProtection="1">
      <alignment horizontal="right"/>
    </xf>
    <xf numFmtId="2" fontId="182" fillId="171" borderId="171" xfId="4" applyNumberFormat="1" applyFont="1" applyFill="1" applyBorder="1" applyAlignment="1" applyProtection="1">
      <alignment horizontal="right"/>
    </xf>
    <xf numFmtId="2" fontId="183" fillId="172" borderId="172" xfId="4" applyNumberFormat="1" applyFont="1" applyFill="1" applyBorder="1" applyAlignment="1" applyProtection="1">
      <alignment horizontal="right"/>
    </xf>
    <xf numFmtId="2" fontId="184" fillId="173" borderId="173" xfId="4" applyNumberFormat="1" applyFont="1" applyFill="1" applyBorder="1" applyAlignment="1" applyProtection="1">
      <alignment horizontal="right"/>
    </xf>
    <xf numFmtId="2" fontId="185" fillId="174" borderId="174" xfId="4" applyNumberFormat="1" applyFont="1" applyFill="1" applyBorder="1" applyAlignment="1" applyProtection="1">
      <alignment horizontal="right"/>
    </xf>
    <xf numFmtId="2" fontId="186" fillId="175" borderId="175" xfId="4" applyNumberFormat="1" applyFont="1" applyFill="1" applyBorder="1" applyAlignment="1" applyProtection="1">
      <alignment horizontal="right"/>
    </xf>
    <xf numFmtId="2" fontId="187" fillId="176" borderId="176" xfId="4" applyNumberFormat="1" applyFont="1" applyFill="1" applyBorder="1" applyAlignment="1" applyProtection="1">
      <alignment horizontal="right"/>
    </xf>
    <xf numFmtId="2" fontId="188" fillId="177" borderId="177" xfId="4" applyNumberFormat="1" applyFont="1" applyFill="1" applyBorder="1" applyAlignment="1" applyProtection="1">
      <alignment horizontal="right"/>
    </xf>
    <xf numFmtId="2" fontId="189" fillId="178" borderId="178" xfId="4" applyNumberFormat="1" applyFont="1" applyFill="1" applyBorder="1" applyAlignment="1" applyProtection="1">
      <alignment horizontal="right"/>
    </xf>
    <xf numFmtId="2" fontId="190" fillId="179" borderId="179" xfId="4" applyNumberFormat="1" applyFont="1" applyFill="1" applyBorder="1" applyAlignment="1" applyProtection="1">
      <alignment horizontal="right"/>
    </xf>
    <xf numFmtId="2" fontId="191" fillId="180" borderId="180" xfId="4" applyNumberFormat="1" applyFont="1" applyFill="1" applyBorder="1" applyAlignment="1" applyProtection="1">
      <alignment horizontal="right"/>
    </xf>
    <xf numFmtId="2" fontId="192" fillId="181" borderId="181" xfId="4" applyNumberFormat="1" applyFont="1" applyFill="1" applyBorder="1" applyAlignment="1" applyProtection="1">
      <alignment horizontal="right"/>
    </xf>
    <xf numFmtId="2" fontId="193" fillId="182" borderId="182" xfId="4" applyNumberFormat="1" applyFont="1" applyFill="1" applyBorder="1" applyAlignment="1" applyProtection="1">
      <alignment horizontal="right"/>
    </xf>
    <xf numFmtId="2" fontId="194" fillId="183" borderId="183" xfId="4" applyNumberFormat="1" applyFont="1" applyFill="1" applyBorder="1" applyAlignment="1" applyProtection="1">
      <alignment horizontal="right"/>
    </xf>
    <xf numFmtId="2" fontId="195" fillId="184" borderId="184" xfId="4" applyNumberFormat="1" applyFont="1" applyFill="1" applyBorder="1" applyAlignment="1" applyProtection="1">
      <alignment horizontal="right"/>
    </xf>
    <xf numFmtId="2" fontId="196" fillId="185" borderId="185" xfId="4" applyNumberFormat="1" applyFont="1" applyFill="1" applyBorder="1" applyAlignment="1" applyProtection="1">
      <alignment horizontal="right"/>
    </xf>
    <xf numFmtId="2" fontId="197" fillId="186" borderId="186" xfId="4" applyNumberFormat="1" applyFont="1" applyFill="1" applyBorder="1" applyAlignment="1" applyProtection="1">
      <alignment horizontal="right"/>
    </xf>
    <xf numFmtId="2" fontId="198" fillId="187" borderId="187" xfId="4" applyNumberFormat="1" applyFont="1" applyFill="1" applyBorder="1" applyAlignment="1" applyProtection="1">
      <alignment horizontal="right"/>
    </xf>
    <xf numFmtId="2" fontId="199" fillId="188" borderId="188" xfId="4" applyNumberFormat="1" applyFont="1" applyFill="1" applyBorder="1" applyAlignment="1" applyProtection="1">
      <alignment horizontal="right"/>
    </xf>
    <xf numFmtId="2" fontId="200" fillId="189" borderId="189" xfId="4" applyNumberFormat="1" applyFont="1" applyFill="1" applyBorder="1" applyAlignment="1" applyProtection="1">
      <alignment horizontal="right"/>
    </xf>
    <xf numFmtId="2" fontId="201" fillId="190" borderId="190" xfId="4" applyNumberFormat="1" applyFont="1" applyFill="1" applyBorder="1" applyAlignment="1" applyProtection="1">
      <alignment horizontal="right"/>
    </xf>
    <xf numFmtId="2" fontId="202" fillId="191" borderId="191" xfId="4" applyNumberFormat="1" applyFont="1" applyFill="1" applyBorder="1" applyAlignment="1" applyProtection="1">
      <alignment horizontal="right"/>
    </xf>
    <xf numFmtId="2" fontId="203" fillId="192" borderId="192" xfId="4" applyNumberFormat="1" applyFont="1" applyFill="1" applyBorder="1" applyAlignment="1" applyProtection="1">
      <alignment horizontal="right"/>
    </xf>
    <xf numFmtId="2" fontId="204" fillId="193" borderId="193" xfId="4" applyNumberFormat="1" applyFont="1" applyFill="1" applyBorder="1" applyAlignment="1" applyProtection="1">
      <alignment horizontal="right"/>
    </xf>
    <xf numFmtId="2" fontId="205" fillId="194" borderId="194" xfId="4" applyNumberFormat="1" applyFont="1" applyFill="1" applyBorder="1" applyAlignment="1" applyProtection="1">
      <alignment horizontal="right"/>
    </xf>
    <xf numFmtId="2" fontId="206" fillId="195" borderId="195" xfId="4" applyNumberFormat="1" applyFont="1" applyFill="1" applyBorder="1" applyAlignment="1" applyProtection="1">
      <alignment horizontal="right"/>
    </xf>
    <xf numFmtId="2" fontId="207" fillId="196" borderId="196" xfId="4" applyNumberFormat="1" applyFont="1" applyFill="1" applyBorder="1" applyAlignment="1" applyProtection="1">
      <alignment horizontal="right"/>
    </xf>
    <xf numFmtId="2" fontId="208" fillId="197" borderId="197" xfId="4" applyNumberFormat="1" applyFont="1" applyFill="1" applyBorder="1" applyAlignment="1" applyProtection="1">
      <alignment horizontal="right"/>
    </xf>
    <xf numFmtId="2" fontId="209" fillId="198" borderId="198" xfId="4" applyNumberFormat="1" applyFont="1" applyFill="1" applyBorder="1" applyAlignment="1" applyProtection="1">
      <alignment horizontal="right"/>
    </xf>
    <xf numFmtId="2" fontId="210" fillId="199" borderId="199" xfId="4" applyNumberFormat="1" applyFont="1" applyFill="1" applyBorder="1" applyAlignment="1" applyProtection="1">
      <alignment horizontal="right"/>
    </xf>
    <xf numFmtId="2" fontId="211" fillId="200" borderId="200" xfId="4" applyNumberFormat="1" applyFont="1" applyFill="1" applyBorder="1" applyAlignment="1" applyProtection="1">
      <alignment horizontal="right"/>
    </xf>
    <xf numFmtId="2" fontId="212" fillId="201" borderId="201" xfId="4" applyNumberFormat="1" applyFont="1" applyFill="1" applyBorder="1" applyAlignment="1" applyProtection="1">
      <alignment horizontal="right"/>
    </xf>
    <xf numFmtId="2" fontId="213" fillId="202" borderId="202" xfId="4" applyNumberFormat="1" applyFont="1" applyFill="1" applyBorder="1" applyAlignment="1" applyProtection="1">
      <alignment horizontal="right"/>
    </xf>
    <xf numFmtId="2" fontId="214" fillId="203" borderId="203" xfId="4" applyNumberFormat="1" applyFont="1" applyFill="1" applyBorder="1" applyAlignment="1" applyProtection="1">
      <alignment horizontal="right"/>
    </xf>
    <xf numFmtId="2" fontId="215" fillId="204" borderId="204" xfId="4" applyNumberFormat="1" applyFont="1" applyFill="1" applyBorder="1" applyAlignment="1" applyProtection="1">
      <alignment horizontal="right"/>
    </xf>
    <xf numFmtId="2" fontId="216" fillId="205" borderId="205" xfId="4" applyNumberFormat="1" applyFont="1" applyFill="1" applyBorder="1" applyAlignment="1" applyProtection="1">
      <alignment horizontal="right"/>
    </xf>
    <xf numFmtId="2" fontId="217" fillId="206" borderId="206" xfId="4" applyNumberFormat="1" applyFont="1" applyFill="1" applyBorder="1" applyAlignment="1" applyProtection="1">
      <alignment horizontal="right"/>
    </xf>
    <xf numFmtId="2" fontId="218" fillId="207" borderId="207" xfId="4" applyNumberFormat="1" applyFont="1" applyFill="1" applyBorder="1" applyAlignment="1" applyProtection="1">
      <alignment horizontal="right"/>
    </xf>
    <xf numFmtId="2" fontId="219" fillId="208" borderId="208" xfId="4" applyNumberFormat="1" applyFont="1" applyFill="1" applyBorder="1" applyAlignment="1" applyProtection="1">
      <alignment horizontal="right"/>
    </xf>
    <xf numFmtId="2" fontId="220" fillId="209" borderId="209" xfId="4" applyNumberFormat="1" applyFont="1" applyFill="1" applyBorder="1" applyAlignment="1" applyProtection="1">
      <alignment horizontal="right"/>
    </xf>
    <xf numFmtId="2" fontId="221" fillId="210" borderId="210" xfId="4" applyNumberFormat="1" applyFont="1" applyFill="1" applyBorder="1" applyAlignment="1" applyProtection="1">
      <alignment horizontal="right"/>
    </xf>
    <xf numFmtId="2" fontId="222" fillId="211" borderId="211" xfId="4" applyNumberFormat="1" applyFont="1" applyFill="1" applyBorder="1" applyAlignment="1" applyProtection="1">
      <alignment horizontal="right"/>
    </xf>
    <xf numFmtId="2" fontId="223" fillId="212" borderId="212" xfId="4" applyNumberFormat="1" applyFont="1" applyFill="1" applyBorder="1" applyAlignment="1" applyProtection="1">
      <alignment horizontal="right"/>
    </xf>
    <xf numFmtId="2" fontId="224" fillId="213" borderId="213" xfId="4" applyNumberFormat="1" applyFont="1" applyFill="1" applyBorder="1" applyAlignment="1" applyProtection="1">
      <alignment horizontal="right"/>
    </xf>
    <xf numFmtId="2" fontId="225" fillId="214" borderId="214" xfId="4" applyNumberFormat="1" applyFont="1" applyFill="1" applyBorder="1" applyAlignment="1" applyProtection="1">
      <alignment horizontal="right"/>
    </xf>
    <xf numFmtId="2" fontId="226" fillId="215" borderId="215" xfId="4" applyNumberFormat="1" applyFont="1" applyFill="1" applyBorder="1" applyAlignment="1" applyProtection="1">
      <alignment horizontal="right"/>
    </xf>
    <xf numFmtId="2" fontId="227" fillId="216" borderId="216" xfId="4" applyNumberFormat="1" applyFont="1" applyFill="1" applyBorder="1" applyAlignment="1" applyProtection="1">
      <alignment horizontal="right"/>
    </xf>
    <xf numFmtId="2" fontId="228" fillId="217" borderId="217" xfId="4" applyNumberFormat="1" applyFont="1" applyFill="1" applyBorder="1" applyAlignment="1" applyProtection="1">
      <alignment horizontal="right"/>
    </xf>
    <xf numFmtId="2" fontId="229" fillId="218" borderId="218" xfId="4" applyNumberFormat="1" applyFont="1" applyFill="1" applyBorder="1" applyAlignment="1" applyProtection="1">
      <alignment horizontal="right"/>
    </xf>
    <xf numFmtId="2" fontId="230" fillId="219" borderId="219" xfId="4" applyNumberFormat="1" applyFont="1" applyFill="1" applyBorder="1" applyAlignment="1" applyProtection="1">
      <alignment horizontal="right"/>
    </xf>
    <xf numFmtId="2" fontId="231" fillId="220" borderId="220" xfId="4" applyNumberFormat="1" applyFont="1" applyFill="1" applyBorder="1" applyAlignment="1" applyProtection="1">
      <alignment horizontal="right"/>
    </xf>
    <xf numFmtId="2" fontId="232" fillId="221" borderId="221" xfId="4" applyNumberFormat="1" applyFont="1" applyFill="1" applyBorder="1" applyAlignment="1" applyProtection="1">
      <alignment horizontal="right"/>
    </xf>
    <xf numFmtId="2" fontId="233" fillId="222" borderId="222" xfId="4" applyNumberFormat="1" applyFont="1" applyFill="1" applyBorder="1" applyAlignment="1" applyProtection="1">
      <alignment horizontal="right"/>
    </xf>
    <xf numFmtId="2" fontId="234" fillId="223" borderId="223" xfId="4" applyNumberFormat="1" applyFont="1" applyFill="1" applyBorder="1" applyAlignment="1" applyProtection="1">
      <alignment horizontal="right"/>
    </xf>
    <xf numFmtId="2" fontId="235" fillId="224" borderId="224" xfId="4" applyNumberFormat="1" applyFont="1" applyFill="1" applyBorder="1" applyAlignment="1" applyProtection="1">
      <alignment horizontal="right"/>
    </xf>
    <xf numFmtId="2" fontId="236" fillId="225" borderId="225" xfId="4" applyNumberFormat="1" applyFont="1" applyFill="1" applyBorder="1" applyAlignment="1" applyProtection="1">
      <alignment horizontal="right"/>
    </xf>
    <xf numFmtId="2" fontId="237" fillId="226" borderId="226" xfId="4" applyNumberFormat="1" applyFont="1" applyFill="1" applyBorder="1" applyAlignment="1" applyProtection="1">
      <alignment horizontal="right"/>
    </xf>
    <xf numFmtId="2" fontId="238" fillId="227" borderId="227" xfId="4" applyNumberFormat="1" applyFont="1" applyFill="1" applyBorder="1" applyAlignment="1" applyProtection="1">
      <alignment horizontal="right"/>
    </xf>
    <xf numFmtId="2" fontId="239" fillId="228" borderId="228" xfId="4" applyNumberFormat="1" applyFont="1" applyFill="1" applyBorder="1" applyAlignment="1" applyProtection="1">
      <alignment horizontal="right"/>
    </xf>
    <xf numFmtId="2" fontId="240" fillId="229" borderId="229" xfId="4" applyNumberFormat="1" applyFont="1" applyFill="1" applyBorder="1" applyAlignment="1" applyProtection="1">
      <alignment horizontal="right"/>
    </xf>
    <xf numFmtId="2" fontId="241" fillId="230" borderId="230" xfId="4" applyNumberFormat="1" applyFont="1" applyFill="1" applyBorder="1" applyAlignment="1" applyProtection="1">
      <alignment horizontal="right"/>
    </xf>
    <xf numFmtId="2" fontId="242" fillId="231" borderId="231" xfId="4" applyNumberFormat="1" applyFont="1" applyFill="1" applyBorder="1" applyAlignment="1" applyProtection="1">
      <alignment horizontal="right"/>
    </xf>
    <xf numFmtId="2" fontId="243" fillId="232" borderId="232" xfId="4" applyNumberFormat="1" applyFont="1" applyFill="1" applyBorder="1" applyAlignment="1" applyProtection="1">
      <alignment horizontal="right"/>
    </xf>
    <xf numFmtId="2" fontId="244" fillId="233" borderId="233" xfId="4" applyNumberFormat="1" applyFont="1" applyFill="1" applyBorder="1" applyAlignment="1" applyProtection="1">
      <alignment horizontal="right"/>
    </xf>
    <xf numFmtId="2" fontId="245" fillId="234" borderId="234" xfId="4" applyNumberFormat="1" applyFont="1" applyFill="1" applyBorder="1" applyAlignment="1" applyProtection="1">
      <alignment horizontal="right"/>
    </xf>
    <xf numFmtId="2" fontId="246" fillId="235" borderId="235" xfId="4" applyNumberFormat="1" applyFont="1" applyFill="1" applyBorder="1" applyAlignment="1" applyProtection="1">
      <alignment horizontal="right"/>
    </xf>
    <xf numFmtId="2" fontId="247" fillId="236" borderId="236" xfId="4" applyNumberFormat="1" applyFont="1" applyFill="1" applyBorder="1" applyAlignment="1" applyProtection="1">
      <alignment horizontal="right"/>
    </xf>
    <xf numFmtId="2" fontId="248" fillId="237" borderId="237" xfId="4" applyNumberFormat="1" applyFont="1" applyFill="1" applyBorder="1" applyAlignment="1" applyProtection="1">
      <alignment horizontal="right"/>
    </xf>
    <xf numFmtId="2" fontId="249" fillId="238" borderId="238" xfId="4" applyNumberFormat="1" applyFont="1" applyFill="1" applyBorder="1" applyAlignment="1" applyProtection="1">
      <alignment horizontal="right"/>
    </xf>
    <xf numFmtId="2" fontId="250" fillId="239" borderId="239" xfId="4" applyNumberFormat="1" applyFont="1" applyFill="1" applyBorder="1" applyAlignment="1" applyProtection="1">
      <alignment horizontal="right"/>
    </xf>
    <xf numFmtId="2" fontId="251" fillId="240" borderId="240" xfId="4" applyNumberFormat="1" applyFont="1" applyFill="1" applyBorder="1" applyAlignment="1" applyProtection="1">
      <alignment horizontal="right"/>
    </xf>
    <xf numFmtId="2" fontId="252" fillId="241" borderId="241" xfId="4" applyNumberFormat="1" applyFont="1" applyFill="1" applyBorder="1" applyAlignment="1" applyProtection="1">
      <alignment horizontal="right"/>
    </xf>
    <xf numFmtId="2" fontId="253" fillId="242" borderId="242" xfId="4" applyNumberFormat="1" applyFont="1" applyFill="1" applyBorder="1" applyAlignment="1" applyProtection="1">
      <alignment horizontal="right"/>
    </xf>
    <xf numFmtId="2" fontId="254" fillId="243" borderId="243" xfId="4" applyNumberFormat="1" applyFont="1" applyFill="1" applyBorder="1" applyAlignment="1" applyProtection="1">
      <alignment horizontal="right"/>
    </xf>
    <xf numFmtId="2" fontId="255" fillId="244" borderId="244" xfId="4" applyNumberFormat="1" applyFont="1" applyFill="1" applyBorder="1" applyAlignment="1" applyProtection="1">
      <alignment horizontal="right"/>
    </xf>
    <xf numFmtId="2" fontId="256" fillId="245" borderId="245" xfId="4" applyNumberFormat="1" applyFont="1" applyFill="1" applyBorder="1" applyAlignment="1" applyProtection="1">
      <alignment horizontal="right"/>
    </xf>
    <xf numFmtId="2" fontId="257" fillId="246" borderId="246" xfId="4" applyNumberFormat="1" applyFont="1" applyFill="1" applyBorder="1" applyAlignment="1" applyProtection="1">
      <alignment horizontal="right"/>
    </xf>
    <xf numFmtId="2" fontId="258" fillId="247" borderId="247" xfId="4" applyNumberFormat="1" applyFont="1" applyFill="1" applyBorder="1" applyAlignment="1" applyProtection="1">
      <alignment horizontal="right"/>
    </xf>
    <xf numFmtId="2" fontId="259" fillId="248" borderId="248" xfId="4" applyNumberFormat="1" applyFont="1" applyFill="1" applyBorder="1" applyAlignment="1" applyProtection="1">
      <alignment horizontal="right"/>
    </xf>
    <xf numFmtId="2" fontId="260" fillId="249" borderId="249" xfId="4" applyNumberFormat="1" applyFont="1" applyFill="1" applyBorder="1" applyAlignment="1" applyProtection="1">
      <alignment horizontal="right"/>
    </xf>
    <xf numFmtId="2" fontId="261" fillId="250" borderId="250" xfId="4" applyNumberFormat="1" applyFont="1" applyFill="1" applyBorder="1" applyAlignment="1" applyProtection="1">
      <alignment horizontal="right"/>
    </xf>
    <xf numFmtId="2" fontId="262" fillId="251" borderId="251" xfId="4" applyNumberFormat="1" applyFont="1" applyFill="1" applyBorder="1" applyAlignment="1" applyProtection="1">
      <alignment horizontal="right"/>
    </xf>
    <xf numFmtId="2" fontId="263" fillId="252" borderId="252" xfId="4" applyNumberFormat="1" applyFont="1" applyFill="1" applyBorder="1" applyAlignment="1" applyProtection="1">
      <alignment horizontal="right"/>
    </xf>
    <xf numFmtId="2" fontId="264" fillId="253" borderId="253" xfId="4" applyNumberFormat="1" applyFont="1" applyFill="1" applyBorder="1" applyAlignment="1" applyProtection="1">
      <alignment horizontal="right"/>
    </xf>
    <xf numFmtId="2" fontId="265" fillId="254" borderId="254" xfId="4" applyNumberFormat="1" applyFont="1" applyFill="1" applyBorder="1" applyAlignment="1" applyProtection="1">
      <alignment horizontal="right"/>
    </xf>
    <xf numFmtId="2" fontId="266" fillId="255" borderId="255" xfId="4" applyNumberFormat="1" applyFont="1" applyFill="1" applyBorder="1" applyAlignment="1" applyProtection="1">
      <alignment horizontal="right"/>
    </xf>
    <xf numFmtId="2" fontId="267" fillId="256" borderId="256" xfId="4" applyNumberFormat="1" applyFont="1" applyFill="1" applyBorder="1" applyAlignment="1" applyProtection="1">
      <alignment horizontal="right"/>
    </xf>
    <xf numFmtId="2" fontId="268" fillId="257" borderId="257" xfId="4" applyNumberFormat="1" applyFont="1" applyFill="1" applyBorder="1" applyAlignment="1" applyProtection="1">
      <alignment horizontal="right"/>
    </xf>
    <xf numFmtId="2" fontId="269" fillId="258" borderId="258" xfId="4" applyNumberFormat="1" applyFont="1" applyFill="1" applyBorder="1" applyAlignment="1" applyProtection="1">
      <alignment horizontal="right"/>
    </xf>
    <xf numFmtId="2" fontId="270" fillId="259" borderId="259" xfId="4" applyNumberFormat="1" applyFont="1" applyFill="1" applyBorder="1" applyAlignment="1" applyProtection="1">
      <alignment horizontal="right"/>
    </xf>
    <xf numFmtId="2" fontId="271" fillId="260" borderId="260" xfId="4" applyNumberFormat="1" applyFont="1" applyFill="1" applyBorder="1" applyAlignment="1" applyProtection="1">
      <alignment horizontal="right"/>
    </xf>
    <xf numFmtId="2" fontId="272" fillId="261" borderId="261" xfId="4" applyNumberFormat="1" applyFont="1" applyFill="1" applyBorder="1" applyAlignment="1" applyProtection="1">
      <alignment horizontal="right"/>
    </xf>
    <xf numFmtId="2" fontId="273" fillId="262" borderId="262" xfId="4" applyNumberFormat="1" applyFont="1" applyFill="1" applyBorder="1" applyAlignment="1" applyProtection="1">
      <alignment horizontal="right"/>
    </xf>
    <xf numFmtId="2" fontId="274" fillId="263" borderId="263" xfId="4" applyNumberFormat="1" applyFont="1" applyFill="1" applyBorder="1" applyAlignment="1" applyProtection="1">
      <alignment horizontal="right"/>
    </xf>
    <xf numFmtId="2" fontId="275" fillId="264" borderId="264" xfId="4" applyNumberFormat="1" applyFont="1" applyFill="1" applyBorder="1" applyAlignment="1" applyProtection="1">
      <alignment horizontal="right"/>
    </xf>
    <xf numFmtId="2" fontId="276" fillId="265" borderId="265" xfId="4" applyNumberFormat="1" applyFont="1" applyFill="1" applyBorder="1" applyAlignment="1" applyProtection="1">
      <alignment horizontal="right"/>
    </xf>
    <xf numFmtId="2" fontId="277" fillId="266" borderId="266" xfId="4" applyNumberFormat="1" applyFont="1" applyFill="1" applyBorder="1" applyAlignment="1" applyProtection="1">
      <alignment horizontal="right"/>
    </xf>
    <xf numFmtId="2" fontId="278" fillId="267" borderId="267" xfId="4" applyNumberFormat="1" applyFont="1" applyFill="1" applyBorder="1" applyAlignment="1" applyProtection="1">
      <alignment horizontal="right"/>
    </xf>
    <xf numFmtId="2" fontId="279" fillId="268" borderId="268" xfId="4" applyNumberFormat="1" applyFont="1" applyFill="1" applyBorder="1" applyAlignment="1" applyProtection="1">
      <alignment horizontal="right"/>
    </xf>
    <xf numFmtId="2" fontId="280" fillId="269" borderId="269" xfId="4" applyNumberFormat="1" applyFont="1" applyFill="1" applyBorder="1" applyAlignment="1" applyProtection="1">
      <alignment horizontal="right"/>
    </xf>
    <xf numFmtId="2" fontId="281" fillId="270" borderId="270" xfId="4" applyNumberFormat="1" applyFont="1" applyFill="1" applyBorder="1" applyAlignment="1" applyProtection="1">
      <alignment horizontal="right"/>
    </xf>
    <xf numFmtId="2" fontId="282" fillId="271" borderId="271" xfId="4" applyNumberFormat="1" applyFont="1" applyFill="1" applyBorder="1" applyAlignment="1" applyProtection="1">
      <alignment horizontal="right"/>
    </xf>
    <xf numFmtId="2" fontId="283" fillId="272" borderId="272" xfId="4" applyNumberFormat="1" applyFont="1" applyFill="1" applyBorder="1" applyAlignment="1" applyProtection="1">
      <alignment horizontal="right"/>
    </xf>
    <xf numFmtId="2" fontId="284" fillId="273" borderId="273" xfId="4" applyNumberFormat="1" applyFont="1" applyFill="1" applyBorder="1" applyAlignment="1" applyProtection="1">
      <alignment horizontal="right"/>
    </xf>
    <xf numFmtId="2" fontId="285" fillId="274" borderId="274" xfId="4" applyNumberFormat="1" applyFont="1" applyFill="1" applyBorder="1" applyAlignment="1" applyProtection="1">
      <alignment horizontal="right"/>
    </xf>
    <xf numFmtId="2" fontId="286" fillId="275" borderId="275" xfId="4" applyNumberFormat="1" applyFont="1" applyFill="1" applyBorder="1" applyAlignment="1" applyProtection="1">
      <alignment horizontal="right"/>
    </xf>
    <xf numFmtId="2" fontId="287" fillId="276" borderId="276" xfId="4" applyNumberFormat="1" applyFont="1" applyFill="1" applyBorder="1" applyAlignment="1" applyProtection="1">
      <alignment horizontal="right"/>
    </xf>
    <xf numFmtId="2" fontId="288" fillId="277" borderId="277" xfId="4" applyNumberFormat="1" applyFont="1" applyFill="1" applyBorder="1" applyAlignment="1" applyProtection="1">
      <alignment horizontal="right"/>
    </xf>
    <xf numFmtId="2" fontId="289" fillId="278" borderId="278" xfId="4" applyNumberFormat="1" applyFont="1" applyFill="1" applyBorder="1" applyAlignment="1" applyProtection="1">
      <alignment horizontal="right"/>
    </xf>
    <xf numFmtId="2" fontId="290" fillId="279" borderId="279" xfId="4" applyNumberFormat="1" applyFont="1" applyFill="1" applyBorder="1" applyAlignment="1" applyProtection="1">
      <alignment horizontal="right"/>
    </xf>
    <xf numFmtId="2" fontId="291" fillId="280" borderId="280" xfId="4" applyNumberFormat="1" applyFont="1" applyFill="1" applyBorder="1" applyAlignment="1" applyProtection="1">
      <alignment horizontal="right"/>
    </xf>
    <xf numFmtId="2" fontId="292" fillId="281" borderId="281" xfId="4" applyNumberFormat="1" applyFont="1" applyFill="1" applyBorder="1" applyAlignment="1" applyProtection="1">
      <alignment horizontal="right"/>
    </xf>
    <xf numFmtId="2" fontId="293" fillId="282" borderId="282" xfId="4" applyNumberFormat="1" applyFont="1" applyFill="1" applyBorder="1" applyAlignment="1" applyProtection="1">
      <alignment horizontal="right"/>
    </xf>
    <xf numFmtId="2" fontId="294" fillId="283" borderId="283" xfId="4" applyNumberFormat="1" applyFont="1" applyFill="1" applyBorder="1" applyAlignment="1" applyProtection="1">
      <alignment horizontal="right"/>
    </xf>
    <xf numFmtId="2" fontId="295" fillId="284" borderId="284" xfId="4" applyNumberFormat="1" applyFont="1" applyFill="1" applyBorder="1" applyAlignment="1" applyProtection="1">
      <alignment horizontal="right"/>
    </xf>
    <xf numFmtId="2" fontId="296" fillId="285" borderId="285" xfId="4" applyNumberFormat="1" applyFont="1" applyFill="1" applyBorder="1" applyAlignment="1" applyProtection="1">
      <alignment horizontal="right"/>
    </xf>
    <xf numFmtId="2" fontId="297" fillId="286" borderId="286" xfId="4" applyNumberFormat="1" applyFont="1" applyFill="1" applyBorder="1" applyAlignment="1" applyProtection="1">
      <alignment horizontal="right"/>
    </xf>
    <xf numFmtId="2" fontId="298" fillId="287" borderId="287" xfId="4" applyNumberFormat="1" applyFont="1" applyFill="1" applyBorder="1" applyAlignment="1" applyProtection="1">
      <alignment horizontal="right"/>
    </xf>
    <xf numFmtId="2" fontId="299" fillId="288" borderId="288" xfId="4" applyNumberFormat="1" applyFont="1" applyFill="1" applyBorder="1" applyAlignment="1" applyProtection="1">
      <alignment horizontal="right"/>
    </xf>
    <xf numFmtId="2" fontId="300" fillId="289" borderId="289" xfId="4" applyNumberFormat="1" applyFont="1" applyFill="1" applyBorder="1" applyAlignment="1" applyProtection="1">
      <alignment horizontal="right"/>
    </xf>
    <xf numFmtId="2" fontId="301" fillId="290" borderId="290" xfId="4" applyNumberFormat="1" applyFont="1" applyFill="1" applyBorder="1" applyAlignment="1" applyProtection="1">
      <alignment horizontal="right"/>
    </xf>
    <xf numFmtId="2" fontId="302" fillId="291" borderId="291" xfId="4" applyNumberFormat="1" applyFont="1" applyFill="1" applyBorder="1" applyAlignment="1" applyProtection="1">
      <alignment horizontal="right"/>
    </xf>
    <xf numFmtId="2" fontId="303" fillId="292" borderId="292" xfId="4" applyNumberFormat="1" applyFont="1" applyFill="1" applyBorder="1" applyAlignment="1" applyProtection="1">
      <alignment horizontal="right"/>
    </xf>
    <xf numFmtId="2" fontId="304" fillId="293" borderId="293" xfId="4" applyNumberFormat="1" applyFont="1" applyFill="1" applyBorder="1" applyAlignment="1" applyProtection="1">
      <alignment horizontal="right"/>
    </xf>
    <xf numFmtId="2" fontId="305" fillId="294" borderId="294" xfId="4" applyNumberFormat="1" applyFont="1" applyFill="1" applyBorder="1" applyAlignment="1" applyProtection="1">
      <alignment horizontal="right"/>
    </xf>
    <xf numFmtId="2" fontId="306" fillId="295" borderId="295" xfId="4" applyNumberFormat="1" applyFont="1" applyFill="1" applyBorder="1" applyAlignment="1" applyProtection="1">
      <alignment horizontal="right"/>
    </xf>
    <xf numFmtId="2" fontId="307" fillId="296" borderId="296" xfId="4" applyNumberFormat="1" applyFont="1" applyFill="1" applyBorder="1" applyAlignment="1" applyProtection="1">
      <alignment horizontal="right"/>
    </xf>
    <xf numFmtId="2" fontId="308" fillId="297" borderId="297" xfId="4" applyNumberFormat="1" applyFont="1" applyFill="1" applyBorder="1" applyAlignment="1" applyProtection="1">
      <alignment horizontal="right"/>
    </xf>
    <xf numFmtId="2" fontId="309" fillId="298" borderId="298" xfId="4" applyNumberFormat="1" applyFont="1" applyFill="1" applyBorder="1" applyAlignment="1" applyProtection="1">
      <alignment horizontal="right"/>
    </xf>
    <xf numFmtId="2" fontId="310" fillId="299" borderId="299" xfId="4" applyNumberFormat="1" applyFont="1" applyFill="1" applyBorder="1" applyAlignment="1" applyProtection="1">
      <alignment horizontal="right"/>
    </xf>
    <xf numFmtId="2" fontId="311" fillId="300" borderId="300" xfId="4" applyNumberFormat="1" applyFont="1" applyFill="1" applyBorder="1" applyAlignment="1" applyProtection="1">
      <alignment horizontal="right"/>
    </xf>
    <xf numFmtId="2" fontId="312" fillId="301" borderId="301" xfId="4" applyNumberFormat="1" applyFont="1" applyFill="1" applyBorder="1" applyAlignment="1" applyProtection="1">
      <alignment horizontal="right"/>
    </xf>
    <xf numFmtId="2" fontId="313" fillId="302" borderId="302" xfId="4" applyNumberFormat="1" applyFont="1" applyFill="1" applyBorder="1" applyAlignment="1" applyProtection="1">
      <alignment horizontal="right"/>
    </xf>
    <xf numFmtId="2" fontId="314" fillId="303" borderId="303" xfId="4" applyNumberFormat="1" applyFont="1" applyFill="1" applyBorder="1" applyAlignment="1" applyProtection="1">
      <alignment horizontal="right"/>
    </xf>
    <xf numFmtId="2" fontId="315" fillId="304" borderId="304" xfId="4" applyNumberFormat="1" applyFont="1" applyFill="1" applyBorder="1" applyAlignment="1" applyProtection="1">
      <alignment horizontal="right"/>
    </xf>
    <xf numFmtId="2" fontId="316" fillId="305" borderId="305" xfId="4" applyNumberFormat="1" applyFont="1" applyFill="1" applyBorder="1" applyAlignment="1" applyProtection="1">
      <alignment horizontal="right"/>
    </xf>
    <xf numFmtId="2" fontId="317" fillId="306" borderId="306" xfId="4" applyNumberFormat="1" applyFont="1" applyFill="1" applyBorder="1" applyAlignment="1" applyProtection="1">
      <alignment horizontal="right"/>
    </xf>
    <xf numFmtId="2" fontId="318" fillId="307" borderId="307" xfId="4" applyNumberFormat="1" applyFont="1" applyFill="1" applyBorder="1" applyAlignment="1" applyProtection="1">
      <alignment horizontal="right"/>
    </xf>
    <xf numFmtId="2" fontId="319" fillId="308" borderId="308" xfId="4" applyNumberFormat="1" applyFont="1" applyFill="1" applyBorder="1" applyAlignment="1" applyProtection="1">
      <alignment horizontal="right"/>
    </xf>
    <xf numFmtId="2" fontId="320" fillId="309" borderId="309" xfId="4" applyNumberFormat="1" applyFont="1" applyFill="1" applyBorder="1" applyAlignment="1" applyProtection="1">
      <alignment horizontal="right"/>
    </xf>
    <xf numFmtId="2" fontId="321" fillId="310" borderId="310" xfId="4" applyNumberFormat="1" applyFont="1" applyFill="1" applyBorder="1" applyAlignment="1" applyProtection="1">
      <alignment horizontal="right"/>
    </xf>
    <xf numFmtId="2" fontId="322" fillId="311" borderId="311" xfId="4" applyNumberFormat="1" applyFont="1" applyFill="1" applyBorder="1" applyAlignment="1" applyProtection="1">
      <alignment horizontal="right"/>
    </xf>
    <xf numFmtId="2" fontId="323" fillId="312" borderId="312" xfId="4" applyNumberFormat="1" applyFont="1" applyFill="1" applyBorder="1" applyAlignment="1" applyProtection="1">
      <alignment horizontal="right"/>
    </xf>
    <xf numFmtId="2" fontId="324" fillId="313" borderId="313" xfId="4" applyNumberFormat="1" applyFont="1" applyFill="1" applyBorder="1" applyAlignment="1" applyProtection="1">
      <alignment horizontal="right"/>
    </xf>
    <xf numFmtId="2" fontId="325" fillId="314" borderId="314" xfId="4" applyNumberFormat="1" applyFont="1" applyFill="1" applyBorder="1" applyAlignment="1" applyProtection="1">
      <alignment horizontal="right"/>
    </xf>
    <xf numFmtId="2" fontId="326" fillId="315" borderId="315" xfId="4" applyNumberFormat="1" applyFont="1" applyFill="1" applyBorder="1" applyAlignment="1" applyProtection="1">
      <alignment horizontal="right"/>
    </xf>
    <xf numFmtId="2" fontId="327" fillId="316" borderId="316" xfId="4" applyNumberFormat="1" applyFont="1" applyFill="1" applyBorder="1" applyAlignment="1" applyProtection="1">
      <alignment horizontal="right"/>
    </xf>
    <xf numFmtId="2" fontId="328" fillId="317" borderId="317" xfId="4" applyNumberFormat="1" applyFont="1" applyFill="1" applyBorder="1" applyAlignment="1" applyProtection="1">
      <alignment horizontal="right"/>
    </xf>
    <xf numFmtId="2" fontId="329" fillId="318" borderId="318" xfId="4" applyNumberFormat="1" applyFont="1" applyFill="1" applyBorder="1" applyAlignment="1" applyProtection="1">
      <alignment horizontal="right"/>
    </xf>
    <xf numFmtId="2" fontId="330" fillId="319" borderId="319" xfId="4" applyNumberFormat="1" applyFont="1" applyFill="1" applyBorder="1" applyAlignment="1" applyProtection="1">
      <alignment horizontal="right"/>
    </xf>
    <xf numFmtId="2" fontId="331" fillId="320" borderId="320" xfId="4" applyNumberFormat="1" applyFont="1" applyFill="1" applyBorder="1" applyAlignment="1" applyProtection="1">
      <alignment horizontal="right"/>
    </xf>
    <xf numFmtId="2" fontId="332" fillId="321" borderId="321" xfId="4" applyNumberFormat="1" applyFont="1" applyFill="1" applyBorder="1" applyAlignment="1" applyProtection="1">
      <alignment horizontal="right"/>
    </xf>
    <xf numFmtId="2" fontId="333" fillId="322" borderId="322" xfId="4" applyNumberFormat="1" applyFont="1" applyFill="1" applyBorder="1" applyAlignment="1" applyProtection="1">
      <alignment horizontal="right"/>
    </xf>
    <xf numFmtId="2" fontId="334" fillId="323" borderId="323" xfId="4" applyNumberFormat="1" applyFont="1" applyFill="1" applyBorder="1" applyAlignment="1" applyProtection="1">
      <alignment horizontal="right"/>
    </xf>
    <xf numFmtId="2" fontId="335" fillId="324" borderId="324" xfId="4" applyNumberFormat="1" applyFont="1" applyFill="1" applyBorder="1" applyAlignment="1" applyProtection="1">
      <alignment horizontal="right"/>
    </xf>
    <xf numFmtId="2" fontId="336" fillId="325" borderId="325" xfId="4" applyNumberFormat="1" applyFont="1" applyFill="1" applyBorder="1" applyAlignment="1" applyProtection="1">
      <alignment horizontal="right"/>
    </xf>
    <xf numFmtId="2" fontId="337" fillId="326" borderId="326" xfId="4" applyNumberFormat="1" applyFont="1" applyFill="1" applyBorder="1" applyAlignment="1" applyProtection="1">
      <alignment horizontal="right"/>
    </xf>
    <xf numFmtId="2" fontId="338" fillId="327" borderId="327" xfId="4" applyNumberFormat="1" applyFont="1" applyFill="1" applyBorder="1" applyAlignment="1" applyProtection="1">
      <alignment horizontal="right"/>
    </xf>
    <xf numFmtId="2" fontId="339" fillId="328" borderId="328" xfId="4" applyNumberFormat="1" applyFont="1" applyFill="1" applyBorder="1" applyAlignment="1" applyProtection="1">
      <alignment horizontal="right"/>
    </xf>
    <xf numFmtId="2" fontId="340" fillId="329" borderId="329" xfId="4" applyNumberFormat="1" applyFont="1" applyFill="1" applyBorder="1" applyAlignment="1" applyProtection="1">
      <alignment horizontal="right"/>
    </xf>
    <xf numFmtId="2" fontId="341" fillId="330" borderId="330" xfId="4" applyNumberFormat="1" applyFont="1" applyFill="1" applyBorder="1" applyAlignment="1" applyProtection="1">
      <alignment horizontal="right"/>
    </xf>
    <xf numFmtId="2" fontId="342" fillId="331" borderId="331" xfId="4" applyNumberFormat="1" applyFont="1" applyFill="1" applyBorder="1" applyAlignment="1" applyProtection="1">
      <alignment horizontal="right"/>
    </xf>
    <xf numFmtId="2" fontId="343" fillId="332" borderId="332" xfId="4" applyNumberFormat="1" applyFont="1" applyFill="1" applyBorder="1" applyAlignment="1" applyProtection="1">
      <alignment horizontal="right"/>
    </xf>
    <xf numFmtId="2" fontId="344" fillId="333" borderId="333" xfId="4" applyNumberFormat="1" applyFont="1" applyFill="1" applyBorder="1" applyAlignment="1" applyProtection="1">
      <alignment horizontal="right"/>
    </xf>
    <xf numFmtId="2" fontId="345" fillId="334" borderId="334" xfId="4" applyNumberFormat="1" applyFont="1" applyFill="1" applyBorder="1" applyAlignment="1" applyProtection="1">
      <alignment horizontal="right"/>
    </xf>
    <xf numFmtId="2" fontId="346" fillId="335" borderId="335" xfId="4" applyNumberFormat="1" applyFont="1" applyFill="1" applyBorder="1" applyAlignment="1" applyProtection="1">
      <alignment horizontal="right"/>
    </xf>
    <xf numFmtId="2" fontId="349" fillId="338" borderId="338" xfId="4" applyNumberFormat="1" applyFont="1" applyFill="1" applyBorder="1" applyAlignment="1" applyProtection="1">
      <alignment horizontal="right" vertical="center"/>
    </xf>
    <xf numFmtId="2" fontId="350" fillId="339" borderId="339" xfId="4" applyNumberFormat="1" applyFont="1" applyFill="1" applyBorder="1" applyAlignment="1" applyProtection="1">
      <alignment horizontal="right" vertical="center"/>
    </xf>
    <xf numFmtId="2" fontId="351" fillId="340" borderId="340" xfId="4" applyNumberFormat="1" applyFont="1" applyFill="1" applyBorder="1" applyAlignment="1" applyProtection="1">
      <alignment horizontal="right" vertical="center"/>
    </xf>
    <xf numFmtId="2" fontId="352" fillId="341" borderId="341" xfId="4" applyNumberFormat="1" applyFont="1" applyFill="1" applyBorder="1" applyAlignment="1" applyProtection="1">
      <alignment horizontal="right" vertical="center"/>
    </xf>
    <xf numFmtId="2" fontId="353" fillId="342" borderId="342" xfId="4" applyNumberFormat="1" applyFont="1" applyFill="1" applyBorder="1" applyAlignment="1" applyProtection="1">
      <alignment horizontal="right" vertical="center"/>
    </xf>
    <xf numFmtId="2" fontId="354" fillId="343" borderId="343" xfId="4" applyNumberFormat="1" applyFont="1" applyFill="1" applyBorder="1" applyAlignment="1" applyProtection="1">
      <alignment horizontal="right" vertical="center"/>
    </xf>
    <xf numFmtId="2" fontId="355" fillId="344" borderId="344" xfId="4" applyNumberFormat="1" applyFont="1" applyFill="1" applyBorder="1" applyAlignment="1" applyProtection="1">
      <alignment horizontal="right" vertical="center"/>
    </xf>
    <xf numFmtId="2" fontId="356" fillId="345" borderId="345" xfId="4" applyNumberFormat="1" applyFont="1" applyFill="1" applyBorder="1" applyAlignment="1" applyProtection="1">
      <alignment horizontal="right" vertical="center"/>
    </xf>
    <xf numFmtId="2" fontId="357" fillId="346" borderId="346" xfId="4" applyNumberFormat="1" applyFont="1" applyFill="1" applyBorder="1" applyAlignment="1" applyProtection="1">
      <alignment horizontal="right" vertical="center"/>
    </xf>
    <xf numFmtId="0" fontId="11" fillId="335" borderId="346" xfId="0" applyFont="1" applyFill="1" applyBorder="1"/>
    <xf numFmtId="164" fontId="0" fillId="0" borderId="346" xfId="0" applyNumberFormat="1" applyBorder="1"/>
    <xf numFmtId="0" fontId="12" fillId="335" borderId="346" xfId="0" applyFont="1" applyFill="1" applyBorder="1"/>
    <xf numFmtId="0" fontId="0" fillId="0" borderId="346" xfId="0" applyBorder="1"/>
    <xf numFmtId="4" fontId="12" fillId="335" borderId="346" xfId="0" applyNumberFormat="1" applyFont="1" applyFill="1" applyBorder="1" applyAlignment="1">
      <alignment horizontal="right"/>
    </xf>
    <xf numFmtId="0" fontId="13" fillId="335" borderId="346" xfId="0" applyFont="1" applyFill="1" applyBorder="1" applyAlignment="1">
      <alignment horizontal="right"/>
    </xf>
    <xf numFmtId="4" fontId="0" fillId="0" borderId="346" xfId="0" applyNumberFormat="1" applyBorder="1"/>
    <xf numFmtId="0" fontId="13" fillId="335" borderId="346" xfId="0" applyFont="1" applyFill="1" applyBorder="1"/>
    <xf numFmtId="164" fontId="13" fillId="335" borderId="346" xfId="0" applyNumberFormat="1" applyFont="1" applyFill="1" applyBorder="1"/>
    <xf numFmtId="2" fontId="2" fillId="0" borderId="346" xfId="1" applyNumberFormat="1" applyFont="1" applyBorder="1" applyAlignment="1">
      <alignment horizontal="center" vertical="top" wrapText="1"/>
    </xf>
    <xf numFmtId="49" fontId="2" fillId="0" borderId="346" xfId="1" applyNumberFormat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3" fontId="2" fillId="0" borderId="346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2" fontId="2" fillId="335" borderId="346" xfId="1" applyNumberFormat="1" applyFont="1" applyFill="1" applyBorder="1" applyAlignment="1">
      <alignment horizontal="center" vertical="top" wrapText="1"/>
    </xf>
    <xf numFmtId="2" fontId="2" fillId="0" borderId="346" xfId="1" applyNumberFormat="1" applyFon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2" fontId="347" fillId="336" borderId="336" xfId="3" applyNumberFormat="1" applyFont="1" applyFill="1" applyBorder="1" applyAlignment="1">
      <alignment horizontal="center" vertical="top" wrapText="1"/>
    </xf>
    <xf numFmtId="0" fontId="348" fillId="337" borderId="337" xfId="2" applyFont="1" applyFill="1" applyBorder="1" applyAlignment="1">
      <alignment horizontal="center"/>
    </xf>
  </cellXfs>
  <cellStyles count="6">
    <cellStyle name="Comma 2" xfId="4"/>
    <cellStyle name="Explanatory Text" xfId="1" builtinId="53"/>
    <cellStyle name="Normal" xfId="0" builtinId="0"/>
    <cellStyle name="Normal 2" xfId="5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K657"/>
  <sheetViews>
    <sheetView tabSelected="1" zoomScalePageLayoutView="60" workbookViewId="0"/>
  </sheetViews>
  <sheetFormatPr defaultColWidth="9" defaultRowHeight="15"/>
  <cols>
    <col min="1" max="1" width="10.85546875" style="1" customWidth="1"/>
    <col min="2" max="2" width="65.140625" style="1" customWidth="1"/>
    <col min="3" max="4" width="6.85546875" style="1" customWidth="1"/>
    <col min="5" max="5" width="7.5703125" style="1" bestFit="1" customWidth="1"/>
    <col min="6" max="8" width="6.85546875" style="1" customWidth="1"/>
    <col min="9" max="9" width="27.140625" style="1" bestFit="1" customWidth="1"/>
    <col min="10" max="62" width="6.85546875" style="1" customWidth="1"/>
    <col min="63" max="63" width="10.85546875" style="1" customWidth="1"/>
    <col min="64" max="1023" width="9.140625" style="1" customWidth="1"/>
    <col min="1024" max="1025" width="8.5703125" style="1" customWidth="1"/>
  </cols>
  <sheetData>
    <row r="2" spans="1:75" customFormat="1" ht="15" customHeight="1">
      <c r="A2" s="372" t="s">
        <v>0</v>
      </c>
      <c r="B2" s="372" t="s">
        <v>1</v>
      </c>
      <c r="C2" s="376" t="s">
        <v>58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4" t="s">
        <v>2</v>
      </c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customFormat="1" ht="18" customHeight="1">
      <c r="A3" s="372"/>
      <c r="B3" s="372"/>
      <c r="C3" s="371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 t="s">
        <v>4</v>
      </c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 t="s">
        <v>5</v>
      </c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customFormat="1">
      <c r="A4" s="372"/>
      <c r="B4" s="372"/>
      <c r="C4" s="377" t="s">
        <v>6</v>
      </c>
      <c r="D4" s="377"/>
      <c r="E4" s="377"/>
      <c r="F4" s="377"/>
      <c r="G4" s="377"/>
      <c r="H4" s="377"/>
      <c r="I4" s="377"/>
      <c r="J4" s="377"/>
      <c r="K4" s="377"/>
      <c r="L4" s="377"/>
      <c r="M4" s="377" t="s">
        <v>7</v>
      </c>
      <c r="N4" s="377"/>
      <c r="O4" s="377"/>
      <c r="P4" s="377"/>
      <c r="Q4" s="377"/>
      <c r="R4" s="377"/>
      <c r="S4" s="377"/>
      <c r="T4" s="377"/>
      <c r="U4" s="377"/>
      <c r="V4" s="377"/>
      <c r="W4" s="377" t="s">
        <v>6</v>
      </c>
      <c r="X4" s="377"/>
      <c r="Y4" s="377"/>
      <c r="Z4" s="377"/>
      <c r="AA4" s="377"/>
      <c r="AB4" s="377"/>
      <c r="AC4" s="377"/>
      <c r="AD4" s="377"/>
      <c r="AE4" s="377"/>
      <c r="AF4" s="377"/>
      <c r="AG4" s="377" t="s">
        <v>7</v>
      </c>
      <c r="AH4" s="377"/>
      <c r="AI4" s="377"/>
      <c r="AJ4" s="377"/>
      <c r="AK4" s="377"/>
      <c r="AL4" s="377"/>
      <c r="AM4" s="377"/>
      <c r="AN4" s="377"/>
      <c r="AO4" s="377"/>
      <c r="AP4" s="377"/>
      <c r="AQ4" s="377" t="s">
        <v>6</v>
      </c>
      <c r="AR4" s="377"/>
      <c r="AS4" s="377"/>
      <c r="AT4" s="377"/>
      <c r="AU4" s="377"/>
      <c r="AV4" s="377"/>
      <c r="AW4" s="377"/>
      <c r="AX4" s="377"/>
      <c r="AY4" s="377"/>
      <c r="AZ4" s="377"/>
      <c r="BA4" s="377" t="s">
        <v>7</v>
      </c>
      <c r="BB4" s="377"/>
      <c r="BC4" s="377"/>
      <c r="BD4" s="377"/>
      <c r="BE4" s="377"/>
      <c r="BF4" s="377"/>
      <c r="BG4" s="377"/>
      <c r="BH4" s="377"/>
      <c r="BI4" s="377"/>
      <c r="BJ4" s="377"/>
      <c r="BK4" s="37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customFormat="1" ht="15" customHeight="1">
      <c r="A5" s="372"/>
      <c r="B5" s="372"/>
      <c r="C5" s="371" t="s">
        <v>8</v>
      </c>
      <c r="D5" s="371"/>
      <c r="E5" s="371"/>
      <c r="F5" s="371"/>
      <c r="G5" s="371"/>
      <c r="H5" s="371" t="s">
        <v>9</v>
      </c>
      <c r="I5" s="371"/>
      <c r="J5" s="371"/>
      <c r="K5" s="371"/>
      <c r="L5" s="371"/>
      <c r="M5" s="371" t="s">
        <v>8</v>
      </c>
      <c r="N5" s="371"/>
      <c r="O5" s="371"/>
      <c r="P5" s="371"/>
      <c r="Q5" s="371"/>
      <c r="R5" s="371" t="s">
        <v>9</v>
      </c>
      <c r="S5" s="371"/>
      <c r="T5" s="371"/>
      <c r="U5" s="371"/>
      <c r="V5" s="371"/>
      <c r="W5" s="371" t="s">
        <v>8</v>
      </c>
      <c r="X5" s="371"/>
      <c r="Y5" s="371"/>
      <c r="Z5" s="371"/>
      <c r="AA5" s="371"/>
      <c r="AB5" s="371" t="s">
        <v>9</v>
      </c>
      <c r="AC5" s="371"/>
      <c r="AD5" s="371"/>
      <c r="AE5" s="371"/>
      <c r="AF5" s="371"/>
      <c r="AG5" s="371" t="s">
        <v>8</v>
      </c>
      <c r="AH5" s="371"/>
      <c r="AI5" s="371"/>
      <c r="AJ5" s="371"/>
      <c r="AK5" s="371"/>
      <c r="AL5" s="371" t="s">
        <v>9</v>
      </c>
      <c r="AM5" s="371"/>
      <c r="AN5" s="371"/>
      <c r="AO5" s="371"/>
      <c r="AP5" s="371"/>
      <c r="AQ5" s="371" t="s">
        <v>8</v>
      </c>
      <c r="AR5" s="371"/>
      <c r="AS5" s="371"/>
      <c r="AT5" s="371"/>
      <c r="AU5" s="371"/>
      <c r="AV5" s="371" t="s">
        <v>9</v>
      </c>
      <c r="AW5" s="371"/>
      <c r="AX5" s="371"/>
      <c r="AY5" s="371"/>
      <c r="AZ5" s="371"/>
      <c r="BA5" s="371" t="s">
        <v>8</v>
      </c>
      <c r="BB5" s="371"/>
      <c r="BC5" s="371"/>
      <c r="BD5" s="371"/>
      <c r="BE5" s="371"/>
      <c r="BF5" s="371" t="s">
        <v>9</v>
      </c>
      <c r="BG5" s="371"/>
      <c r="BH5" s="371"/>
      <c r="BI5" s="371"/>
      <c r="BJ5" s="371"/>
      <c r="BK5" s="37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customFormat="1" ht="15" customHeight="1">
      <c r="A6" s="373"/>
      <c r="B6" s="373"/>
      <c r="C6" s="2">
        <v>1</v>
      </c>
      <c r="D6" s="2">
        <v>2</v>
      </c>
      <c r="E6" s="2">
        <v>3</v>
      </c>
      <c r="F6" s="2">
        <v>4</v>
      </c>
      <c r="G6" s="2">
        <v>5</v>
      </c>
      <c r="H6" s="2">
        <v>1</v>
      </c>
      <c r="I6" s="2">
        <v>2</v>
      </c>
      <c r="J6" s="2">
        <v>3</v>
      </c>
      <c r="K6" s="2">
        <v>4</v>
      </c>
      <c r="L6" s="2">
        <v>5</v>
      </c>
      <c r="M6" s="2">
        <v>1</v>
      </c>
      <c r="N6" s="2">
        <v>2</v>
      </c>
      <c r="O6" s="2">
        <v>3</v>
      </c>
      <c r="P6" s="2">
        <v>4</v>
      </c>
      <c r="Q6" s="2">
        <v>5</v>
      </c>
      <c r="R6" s="2">
        <v>1</v>
      </c>
      <c r="S6" s="2">
        <v>2</v>
      </c>
      <c r="T6" s="2">
        <v>3</v>
      </c>
      <c r="U6" s="2">
        <v>4</v>
      </c>
      <c r="V6" s="2">
        <v>5</v>
      </c>
      <c r="W6" s="2">
        <v>1</v>
      </c>
      <c r="X6" s="2">
        <v>2</v>
      </c>
      <c r="Y6" s="2">
        <v>3</v>
      </c>
      <c r="Z6" s="2">
        <v>4</v>
      </c>
      <c r="AA6" s="2">
        <v>5</v>
      </c>
      <c r="AB6" s="2">
        <v>1</v>
      </c>
      <c r="AC6" s="2">
        <v>2</v>
      </c>
      <c r="AD6" s="2">
        <v>3</v>
      </c>
      <c r="AE6" s="2">
        <v>4</v>
      </c>
      <c r="AF6" s="2">
        <v>5</v>
      </c>
      <c r="AG6" s="2">
        <v>1</v>
      </c>
      <c r="AH6" s="2">
        <v>2</v>
      </c>
      <c r="AI6" s="2">
        <v>3</v>
      </c>
      <c r="AJ6" s="2">
        <v>4</v>
      </c>
      <c r="AK6" s="2">
        <v>5</v>
      </c>
      <c r="AL6" s="2">
        <v>1</v>
      </c>
      <c r="AM6" s="2">
        <v>2</v>
      </c>
      <c r="AN6" s="2">
        <v>3</v>
      </c>
      <c r="AO6" s="2">
        <v>4</v>
      </c>
      <c r="AP6" s="2">
        <v>5</v>
      </c>
      <c r="AQ6" s="2">
        <v>1</v>
      </c>
      <c r="AR6" s="2">
        <v>2</v>
      </c>
      <c r="AS6" s="2">
        <v>3</v>
      </c>
      <c r="AT6" s="2">
        <v>4</v>
      </c>
      <c r="AU6" s="2">
        <v>5</v>
      </c>
      <c r="AV6" s="2">
        <v>1</v>
      </c>
      <c r="AW6" s="2">
        <v>2</v>
      </c>
      <c r="AX6" s="2">
        <v>3</v>
      </c>
      <c r="AY6" s="2">
        <v>4</v>
      </c>
      <c r="AZ6" s="2">
        <v>5</v>
      </c>
      <c r="BA6" s="2">
        <v>1</v>
      </c>
      <c r="BB6" s="2">
        <v>2</v>
      </c>
      <c r="BC6" s="2">
        <v>3</v>
      </c>
      <c r="BD6" s="2">
        <v>4</v>
      </c>
      <c r="BE6" s="2">
        <v>5</v>
      </c>
      <c r="BF6" s="2">
        <v>1</v>
      </c>
      <c r="BG6" s="2">
        <v>2</v>
      </c>
      <c r="BH6" s="2">
        <v>3</v>
      </c>
      <c r="BI6" s="2">
        <v>4</v>
      </c>
      <c r="BJ6" s="2">
        <v>5</v>
      </c>
      <c r="BK6" s="375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customFormat="1" ht="20.100000000000001" customHeight="1">
      <c r="A7" s="362" t="s">
        <v>59</v>
      </c>
      <c r="B7" s="362" t="s">
        <v>60</v>
      </c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"/>
      <c r="BM7" s="3"/>
      <c r="BN7" s="3"/>
      <c r="BO7" s="4"/>
      <c r="BP7" s="4"/>
      <c r="BQ7" s="4"/>
      <c r="BR7" s="4"/>
      <c r="BS7" s="4"/>
      <c r="BT7" s="4"/>
      <c r="BU7" s="4"/>
      <c r="BV7" s="4"/>
      <c r="BW7" s="4"/>
    </row>
    <row r="8" spans="1:75" customFormat="1" ht="15" customHeight="1">
      <c r="A8" s="364" t="s">
        <v>61</v>
      </c>
      <c r="B8" s="364" t="s">
        <v>62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"/>
      <c r="BM8" s="3"/>
      <c r="BN8" s="3"/>
      <c r="BO8" s="4"/>
      <c r="BP8" s="4"/>
      <c r="BQ8" s="4"/>
      <c r="BR8" s="4"/>
      <c r="BS8" s="4"/>
      <c r="BT8" s="4"/>
      <c r="BU8" s="4"/>
      <c r="BV8" s="4"/>
      <c r="BW8" s="4"/>
    </row>
    <row r="9" spans="1:75" customFormat="1">
      <c r="A9" s="365"/>
      <c r="B9" s="364" t="s">
        <v>63</v>
      </c>
      <c r="C9" s="366">
        <v>0</v>
      </c>
      <c r="D9" s="366">
        <v>58.899355929999999</v>
      </c>
      <c r="E9" s="366">
        <v>0</v>
      </c>
      <c r="F9" s="366">
        <v>0</v>
      </c>
      <c r="G9" s="366">
        <v>0</v>
      </c>
      <c r="H9" s="366">
        <v>8.0125658800000004</v>
      </c>
      <c r="I9" s="366">
        <v>179.52360345</v>
      </c>
      <c r="J9" s="366">
        <v>10.845721060000001</v>
      </c>
      <c r="K9" s="366">
        <v>0</v>
      </c>
      <c r="L9" s="366">
        <v>63.381030950000003</v>
      </c>
      <c r="M9" s="366">
        <v>0</v>
      </c>
      <c r="N9" s="366">
        <v>0</v>
      </c>
      <c r="O9" s="366">
        <v>0</v>
      </c>
      <c r="P9" s="366">
        <v>0</v>
      </c>
      <c r="Q9" s="366">
        <v>0</v>
      </c>
      <c r="R9" s="366">
        <v>4.3622894600000004</v>
      </c>
      <c r="S9" s="366">
        <v>8.4212801400000004</v>
      </c>
      <c r="T9" s="366">
        <v>25.924613010000002</v>
      </c>
      <c r="U9" s="366">
        <v>0</v>
      </c>
      <c r="V9" s="366">
        <v>9.7778837900000006</v>
      </c>
      <c r="W9" s="366">
        <v>0</v>
      </c>
      <c r="X9" s="366">
        <v>0</v>
      </c>
      <c r="Y9" s="366">
        <v>0</v>
      </c>
      <c r="Z9" s="366">
        <v>0</v>
      </c>
      <c r="AA9" s="366">
        <v>0</v>
      </c>
      <c r="AB9" s="366">
        <v>2.2996317199999998</v>
      </c>
      <c r="AC9" s="366">
        <v>42.973299570000002</v>
      </c>
      <c r="AD9" s="366">
        <v>20.182712639999998</v>
      </c>
      <c r="AE9" s="366">
        <v>0</v>
      </c>
      <c r="AF9" s="366">
        <v>35.28361408</v>
      </c>
      <c r="AG9" s="366">
        <v>0</v>
      </c>
      <c r="AH9" s="366">
        <v>0</v>
      </c>
      <c r="AI9" s="366">
        <v>0</v>
      </c>
      <c r="AJ9" s="366">
        <v>0</v>
      </c>
      <c r="AK9" s="366">
        <v>0</v>
      </c>
      <c r="AL9" s="366">
        <v>1.80423826</v>
      </c>
      <c r="AM9" s="366">
        <v>36.811589509999997</v>
      </c>
      <c r="AN9" s="366">
        <v>30.626570999999998</v>
      </c>
      <c r="AO9" s="366">
        <v>0</v>
      </c>
      <c r="AP9" s="366">
        <v>17.166331069999998</v>
      </c>
      <c r="AQ9" s="366">
        <v>0</v>
      </c>
      <c r="AR9" s="366">
        <v>0</v>
      </c>
      <c r="AS9" s="366">
        <v>0</v>
      </c>
      <c r="AT9" s="366">
        <v>0</v>
      </c>
      <c r="AU9" s="366">
        <v>0</v>
      </c>
      <c r="AV9" s="366">
        <v>5.9061575399999997</v>
      </c>
      <c r="AW9" s="366">
        <v>18.826182899999999</v>
      </c>
      <c r="AX9" s="366">
        <v>0</v>
      </c>
      <c r="AY9" s="366">
        <v>0</v>
      </c>
      <c r="AZ9" s="366">
        <v>28.700561140000001</v>
      </c>
      <c r="BA9" s="366">
        <v>0</v>
      </c>
      <c r="BB9" s="366">
        <v>0</v>
      </c>
      <c r="BC9" s="366">
        <v>0</v>
      </c>
      <c r="BD9" s="366">
        <v>0</v>
      </c>
      <c r="BE9" s="366">
        <v>0</v>
      </c>
      <c r="BF9" s="366">
        <v>1.3786654199999999</v>
      </c>
      <c r="BG9" s="366">
        <v>7.4572540000000007E-2</v>
      </c>
      <c r="BH9" s="366">
        <v>1.01721409</v>
      </c>
      <c r="BI9" s="366">
        <v>0</v>
      </c>
      <c r="BJ9" s="366">
        <v>3.49688015</v>
      </c>
      <c r="BK9" s="366">
        <f>SUM(C9:BJ9)</f>
        <v>615.69656529999986</v>
      </c>
      <c r="BL9" s="3"/>
      <c r="BM9" s="3"/>
      <c r="BN9" s="3"/>
      <c r="BO9" s="4"/>
      <c r="BP9" s="4"/>
      <c r="BQ9" s="4"/>
      <c r="BR9" s="4"/>
      <c r="BS9" s="4"/>
      <c r="BT9" s="4"/>
      <c r="BU9" s="4"/>
      <c r="BV9" s="4"/>
      <c r="BW9" s="4"/>
    </row>
    <row r="10" spans="1:75" customFormat="1">
      <c r="A10" s="365"/>
      <c r="B10" s="367" t="s">
        <v>64</v>
      </c>
      <c r="C10" s="368">
        <f t="shared" ref="C10:BK10" si="0">SUM(C9:C9)</f>
        <v>0</v>
      </c>
      <c r="D10" s="368">
        <f t="shared" si="0"/>
        <v>58.899355929999999</v>
      </c>
      <c r="E10" s="368">
        <f t="shared" si="0"/>
        <v>0</v>
      </c>
      <c r="F10" s="368">
        <f t="shared" si="0"/>
        <v>0</v>
      </c>
      <c r="G10" s="368">
        <f t="shared" si="0"/>
        <v>0</v>
      </c>
      <c r="H10" s="368">
        <f t="shared" si="0"/>
        <v>8.0125658800000004</v>
      </c>
      <c r="I10" s="368">
        <f t="shared" si="0"/>
        <v>179.52360345</v>
      </c>
      <c r="J10" s="368">
        <f t="shared" si="0"/>
        <v>10.845721060000001</v>
      </c>
      <c r="K10" s="368">
        <f t="shared" si="0"/>
        <v>0</v>
      </c>
      <c r="L10" s="368">
        <f t="shared" si="0"/>
        <v>63.381030950000003</v>
      </c>
      <c r="M10" s="368">
        <f t="shared" si="0"/>
        <v>0</v>
      </c>
      <c r="N10" s="368">
        <f t="shared" si="0"/>
        <v>0</v>
      </c>
      <c r="O10" s="368">
        <f t="shared" si="0"/>
        <v>0</v>
      </c>
      <c r="P10" s="368">
        <f t="shared" si="0"/>
        <v>0</v>
      </c>
      <c r="Q10" s="368">
        <f t="shared" si="0"/>
        <v>0</v>
      </c>
      <c r="R10" s="368">
        <f t="shared" si="0"/>
        <v>4.3622894600000004</v>
      </c>
      <c r="S10" s="368">
        <f t="shared" si="0"/>
        <v>8.4212801400000004</v>
      </c>
      <c r="T10" s="368">
        <f t="shared" si="0"/>
        <v>25.924613010000002</v>
      </c>
      <c r="U10" s="368">
        <f t="shared" si="0"/>
        <v>0</v>
      </c>
      <c r="V10" s="368">
        <f t="shared" si="0"/>
        <v>9.7778837900000006</v>
      </c>
      <c r="W10" s="368">
        <f t="shared" si="0"/>
        <v>0</v>
      </c>
      <c r="X10" s="368">
        <f t="shared" si="0"/>
        <v>0</v>
      </c>
      <c r="Y10" s="368">
        <f t="shared" si="0"/>
        <v>0</v>
      </c>
      <c r="Z10" s="368">
        <f t="shared" si="0"/>
        <v>0</v>
      </c>
      <c r="AA10" s="368">
        <f t="shared" si="0"/>
        <v>0</v>
      </c>
      <c r="AB10" s="368">
        <f t="shared" si="0"/>
        <v>2.2996317199999998</v>
      </c>
      <c r="AC10" s="368">
        <f t="shared" si="0"/>
        <v>42.973299570000002</v>
      </c>
      <c r="AD10" s="368">
        <f t="shared" si="0"/>
        <v>20.182712639999998</v>
      </c>
      <c r="AE10" s="368">
        <f t="shared" si="0"/>
        <v>0</v>
      </c>
      <c r="AF10" s="368">
        <f t="shared" si="0"/>
        <v>35.28361408</v>
      </c>
      <c r="AG10" s="368">
        <f t="shared" si="0"/>
        <v>0</v>
      </c>
      <c r="AH10" s="368">
        <f t="shared" si="0"/>
        <v>0</v>
      </c>
      <c r="AI10" s="368">
        <f t="shared" si="0"/>
        <v>0</v>
      </c>
      <c r="AJ10" s="368">
        <f t="shared" si="0"/>
        <v>0</v>
      </c>
      <c r="AK10" s="368">
        <f t="shared" si="0"/>
        <v>0</v>
      </c>
      <c r="AL10" s="368">
        <f t="shared" si="0"/>
        <v>1.80423826</v>
      </c>
      <c r="AM10" s="368">
        <f t="shared" si="0"/>
        <v>36.811589509999997</v>
      </c>
      <c r="AN10" s="368">
        <f t="shared" si="0"/>
        <v>30.626570999999998</v>
      </c>
      <c r="AO10" s="368">
        <f t="shared" si="0"/>
        <v>0</v>
      </c>
      <c r="AP10" s="368">
        <f t="shared" si="0"/>
        <v>17.166331069999998</v>
      </c>
      <c r="AQ10" s="368">
        <f t="shared" si="0"/>
        <v>0</v>
      </c>
      <c r="AR10" s="368">
        <f t="shared" si="0"/>
        <v>0</v>
      </c>
      <c r="AS10" s="368">
        <f t="shared" si="0"/>
        <v>0</v>
      </c>
      <c r="AT10" s="368">
        <f t="shared" si="0"/>
        <v>0</v>
      </c>
      <c r="AU10" s="368">
        <f t="shared" si="0"/>
        <v>0</v>
      </c>
      <c r="AV10" s="368">
        <f t="shared" si="0"/>
        <v>5.9061575399999997</v>
      </c>
      <c r="AW10" s="368">
        <f t="shared" si="0"/>
        <v>18.826182899999999</v>
      </c>
      <c r="AX10" s="368">
        <f t="shared" si="0"/>
        <v>0</v>
      </c>
      <c r="AY10" s="368">
        <f t="shared" si="0"/>
        <v>0</v>
      </c>
      <c r="AZ10" s="368">
        <f t="shared" si="0"/>
        <v>28.700561140000001</v>
      </c>
      <c r="BA10" s="368">
        <f t="shared" si="0"/>
        <v>0</v>
      </c>
      <c r="BB10" s="368">
        <f t="shared" si="0"/>
        <v>0</v>
      </c>
      <c r="BC10" s="368">
        <f t="shared" si="0"/>
        <v>0</v>
      </c>
      <c r="BD10" s="368">
        <f t="shared" si="0"/>
        <v>0</v>
      </c>
      <c r="BE10" s="368">
        <f t="shared" si="0"/>
        <v>0</v>
      </c>
      <c r="BF10" s="368">
        <f t="shared" si="0"/>
        <v>1.3786654199999999</v>
      </c>
      <c r="BG10" s="368">
        <f t="shared" si="0"/>
        <v>7.4572540000000007E-2</v>
      </c>
      <c r="BH10" s="368">
        <f t="shared" si="0"/>
        <v>1.01721409</v>
      </c>
      <c r="BI10" s="368">
        <f t="shared" si="0"/>
        <v>0</v>
      </c>
      <c r="BJ10" s="368">
        <f t="shared" si="0"/>
        <v>3.49688015</v>
      </c>
      <c r="BK10" s="368">
        <f t="shared" si="0"/>
        <v>615.69656529999986</v>
      </c>
      <c r="BL10" s="3"/>
      <c r="BM10" s="3"/>
      <c r="BN10" s="3"/>
      <c r="BO10" s="4"/>
      <c r="BP10" s="4"/>
      <c r="BQ10" s="4"/>
      <c r="BR10" s="4"/>
      <c r="BS10" s="4"/>
      <c r="BT10" s="4"/>
      <c r="BU10" s="4"/>
      <c r="BV10" s="4"/>
      <c r="BW10" s="4"/>
    </row>
    <row r="11" spans="1:75" customFormat="1">
      <c r="A11" s="365"/>
      <c r="B11" s="365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"/>
      <c r="BM11" s="3"/>
      <c r="BN11" s="3"/>
      <c r="BO11" s="4"/>
      <c r="BP11" s="4"/>
      <c r="BQ11" s="4"/>
      <c r="BR11" s="4"/>
      <c r="BS11" s="4"/>
      <c r="BT11" s="4"/>
      <c r="BU11" s="4"/>
      <c r="BV11" s="4"/>
      <c r="BW11" s="4"/>
    </row>
    <row r="12" spans="1:75" customFormat="1">
      <c r="A12" s="364" t="s">
        <v>65</v>
      </c>
      <c r="B12" s="364" t="s">
        <v>66</v>
      </c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B12" s="368"/>
      <c r="BC12" s="368"/>
      <c r="BD12" s="368"/>
      <c r="BE12" s="368"/>
      <c r="BF12" s="368"/>
      <c r="BG12" s="368"/>
      <c r="BH12" s="368"/>
      <c r="BI12" s="368"/>
      <c r="BJ12" s="368"/>
      <c r="BK12" s="368"/>
      <c r="BL12" s="3"/>
      <c r="BM12" s="3"/>
      <c r="BN12" s="3"/>
      <c r="BO12" s="4"/>
      <c r="BP12" s="4"/>
      <c r="BQ12" s="4"/>
      <c r="BR12" s="4"/>
      <c r="BS12" s="4"/>
      <c r="BT12" s="4"/>
      <c r="BU12" s="4"/>
      <c r="BV12" s="4"/>
      <c r="BW12" s="4"/>
    </row>
    <row r="13" spans="1:75" customFormat="1">
      <c r="A13" s="365"/>
      <c r="B13" s="364" t="s">
        <v>67</v>
      </c>
      <c r="C13" s="366">
        <v>0</v>
      </c>
      <c r="D13" s="366">
        <v>1.27289396</v>
      </c>
      <c r="E13" s="366">
        <v>0</v>
      </c>
      <c r="F13" s="366">
        <v>0</v>
      </c>
      <c r="G13" s="366">
        <v>0</v>
      </c>
      <c r="H13" s="366">
        <v>0.22242967</v>
      </c>
      <c r="I13" s="366">
        <v>5.8954369999999999E-2</v>
      </c>
      <c r="J13" s="366">
        <v>0</v>
      </c>
      <c r="K13" s="366">
        <v>0</v>
      </c>
      <c r="L13" s="366">
        <v>3.6493105899999998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0.16602009000000001</v>
      </c>
      <c r="S13" s="366">
        <v>1.4035600000000001E-3</v>
      </c>
      <c r="T13" s="366">
        <v>0</v>
      </c>
      <c r="U13" s="366">
        <v>0</v>
      </c>
      <c r="V13" s="366">
        <v>0.21397156000000001</v>
      </c>
      <c r="W13" s="366">
        <v>0</v>
      </c>
      <c r="X13" s="366">
        <v>0</v>
      </c>
      <c r="Y13" s="366">
        <v>0</v>
      </c>
      <c r="Z13" s="366">
        <v>0</v>
      </c>
      <c r="AA13" s="366">
        <v>0</v>
      </c>
      <c r="AB13" s="366">
        <v>0.57703578</v>
      </c>
      <c r="AC13" s="366">
        <v>0.16199052</v>
      </c>
      <c r="AD13" s="366">
        <v>0</v>
      </c>
      <c r="AE13" s="366">
        <v>0</v>
      </c>
      <c r="AF13" s="366">
        <v>0.72190242999999998</v>
      </c>
      <c r="AG13" s="366">
        <v>0</v>
      </c>
      <c r="AH13" s="366">
        <v>0</v>
      </c>
      <c r="AI13" s="366">
        <v>0</v>
      </c>
      <c r="AJ13" s="366">
        <v>0</v>
      </c>
      <c r="AK13" s="366">
        <v>0</v>
      </c>
      <c r="AL13" s="366">
        <v>0.63584726000000003</v>
      </c>
      <c r="AM13" s="366">
        <v>0.15043666999999999</v>
      </c>
      <c r="AN13" s="366">
        <v>0</v>
      </c>
      <c r="AO13" s="366">
        <v>0</v>
      </c>
      <c r="AP13" s="366">
        <v>0.47040716999999999</v>
      </c>
      <c r="AQ13" s="366">
        <v>0</v>
      </c>
      <c r="AR13" s="366">
        <v>0</v>
      </c>
      <c r="AS13" s="366">
        <v>0</v>
      </c>
      <c r="AT13" s="366">
        <v>0</v>
      </c>
      <c r="AU13" s="366">
        <v>0</v>
      </c>
      <c r="AV13" s="366">
        <v>0.40922666000000002</v>
      </c>
      <c r="AW13" s="366">
        <v>0.28882635000000001</v>
      </c>
      <c r="AX13" s="366">
        <v>0</v>
      </c>
      <c r="AY13" s="366">
        <v>0</v>
      </c>
      <c r="AZ13" s="366">
        <v>0.86615595999999995</v>
      </c>
      <c r="BA13" s="366">
        <v>0</v>
      </c>
      <c r="BB13" s="366">
        <v>0</v>
      </c>
      <c r="BC13" s="366">
        <v>0</v>
      </c>
      <c r="BD13" s="366">
        <v>0</v>
      </c>
      <c r="BE13" s="366">
        <v>0</v>
      </c>
      <c r="BF13" s="366">
        <v>7.2366819999999998E-2</v>
      </c>
      <c r="BG13" s="366">
        <v>0</v>
      </c>
      <c r="BH13" s="366">
        <v>0</v>
      </c>
      <c r="BI13" s="366">
        <v>0</v>
      </c>
      <c r="BJ13" s="366">
        <v>2.3973879999999999E-2</v>
      </c>
      <c r="BK13" s="366">
        <f>SUM(C13:BJ13)</f>
        <v>9.9631533000000001</v>
      </c>
      <c r="BL13" s="3"/>
      <c r="BM13" s="3"/>
      <c r="BN13" s="3"/>
      <c r="BO13" s="4"/>
      <c r="BP13" s="4"/>
      <c r="BQ13" s="4"/>
      <c r="BR13" s="4"/>
      <c r="BS13" s="4"/>
      <c r="BT13" s="4"/>
      <c r="BU13" s="4"/>
      <c r="BV13" s="4"/>
      <c r="BW13" s="4"/>
    </row>
    <row r="14" spans="1:75" customFormat="1">
      <c r="A14" s="365"/>
      <c r="B14" s="367" t="s">
        <v>68</v>
      </c>
      <c r="C14" s="368">
        <f t="shared" ref="C14:BK14" si="1">SUM(C13:C13)</f>
        <v>0</v>
      </c>
      <c r="D14" s="368">
        <f t="shared" si="1"/>
        <v>1.27289396</v>
      </c>
      <c r="E14" s="368">
        <f t="shared" si="1"/>
        <v>0</v>
      </c>
      <c r="F14" s="368">
        <f t="shared" si="1"/>
        <v>0</v>
      </c>
      <c r="G14" s="368">
        <f t="shared" si="1"/>
        <v>0</v>
      </c>
      <c r="H14" s="368">
        <f t="shared" si="1"/>
        <v>0.22242967</v>
      </c>
      <c r="I14" s="368">
        <f t="shared" si="1"/>
        <v>5.8954369999999999E-2</v>
      </c>
      <c r="J14" s="368">
        <f t="shared" si="1"/>
        <v>0</v>
      </c>
      <c r="K14" s="368">
        <f t="shared" si="1"/>
        <v>0</v>
      </c>
      <c r="L14" s="368">
        <f t="shared" si="1"/>
        <v>3.6493105899999998</v>
      </c>
      <c r="M14" s="368">
        <f t="shared" si="1"/>
        <v>0</v>
      </c>
      <c r="N14" s="368">
        <f t="shared" si="1"/>
        <v>0</v>
      </c>
      <c r="O14" s="368">
        <f t="shared" si="1"/>
        <v>0</v>
      </c>
      <c r="P14" s="368">
        <f t="shared" si="1"/>
        <v>0</v>
      </c>
      <c r="Q14" s="368">
        <f t="shared" si="1"/>
        <v>0</v>
      </c>
      <c r="R14" s="368">
        <f t="shared" si="1"/>
        <v>0.16602009000000001</v>
      </c>
      <c r="S14" s="368">
        <f t="shared" si="1"/>
        <v>1.4035600000000001E-3</v>
      </c>
      <c r="T14" s="368">
        <f t="shared" si="1"/>
        <v>0</v>
      </c>
      <c r="U14" s="368">
        <f t="shared" si="1"/>
        <v>0</v>
      </c>
      <c r="V14" s="368">
        <f t="shared" si="1"/>
        <v>0.21397156000000001</v>
      </c>
      <c r="W14" s="368">
        <f t="shared" si="1"/>
        <v>0</v>
      </c>
      <c r="X14" s="368">
        <f t="shared" si="1"/>
        <v>0</v>
      </c>
      <c r="Y14" s="368">
        <f t="shared" si="1"/>
        <v>0</v>
      </c>
      <c r="Z14" s="368">
        <f t="shared" si="1"/>
        <v>0</v>
      </c>
      <c r="AA14" s="368">
        <f t="shared" si="1"/>
        <v>0</v>
      </c>
      <c r="AB14" s="368">
        <f t="shared" si="1"/>
        <v>0.57703578</v>
      </c>
      <c r="AC14" s="368">
        <f t="shared" si="1"/>
        <v>0.16199052</v>
      </c>
      <c r="AD14" s="368">
        <f t="shared" si="1"/>
        <v>0</v>
      </c>
      <c r="AE14" s="368">
        <f t="shared" si="1"/>
        <v>0</v>
      </c>
      <c r="AF14" s="368">
        <f t="shared" si="1"/>
        <v>0.72190242999999998</v>
      </c>
      <c r="AG14" s="368">
        <f t="shared" si="1"/>
        <v>0</v>
      </c>
      <c r="AH14" s="368">
        <f t="shared" si="1"/>
        <v>0</v>
      </c>
      <c r="AI14" s="368">
        <f t="shared" si="1"/>
        <v>0</v>
      </c>
      <c r="AJ14" s="368">
        <f t="shared" si="1"/>
        <v>0</v>
      </c>
      <c r="AK14" s="368">
        <f t="shared" si="1"/>
        <v>0</v>
      </c>
      <c r="AL14" s="368">
        <f t="shared" si="1"/>
        <v>0.63584726000000003</v>
      </c>
      <c r="AM14" s="368">
        <f t="shared" si="1"/>
        <v>0.15043666999999999</v>
      </c>
      <c r="AN14" s="368">
        <f t="shared" si="1"/>
        <v>0</v>
      </c>
      <c r="AO14" s="368">
        <f t="shared" si="1"/>
        <v>0</v>
      </c>
      <c r="AP14" s="368">
        <f t="shared" si="1"/>
        <v>0.47040716999999999</v>
      </c>
      <c r="AQ14" s="368">
        <f t="shared" si="1"/>
        <v>0</v>
      </c>
      <c r="AR14" s="368">
        <f t="shared" si="1"/>
        <v>0</v>
      </c>
      <c r="AS14" s="368">
        <f t="shared" si="1"/>
        <v>0</v>
      </c>
      <c r="AT14" s="368">
        <f t="shared" si="1"/>
        <v>0</v>
      </c>
      <c r="AU14" s="368">
        <f t="shared" si="1"/>
        <v>0</v>
      </c>
      <c r="AV14" s="368">
        <f t="shared" si="1"/>
        <v>0.40922666000000002</v>
      </c>
      <c r="AW14" s="368">
        <f t="shared" si="1"/>
        <v>0.28882635000000001</v>
      </c>
      <c r="AX14" s="368">
        <f t="shared" si="1"/>
        <v>0</v>
      </c>
      <c r="AY14" s="368">
        <f t="shared" si="1"/>
        <v>0</v>
      </c>
      <c r="AZ14" s="368">
        <f t="shared" si="1"/>
        <v>0.86615595999999995</v>
      </c>
      <c r="BA14" s="368">
        <f t="shared" si="1"/>
        <v>0</v>
      </c>
      <c r="BB14" s="368">
        <f t="shared" si="1"/>
        <v>0</v>
      </c>
      <c r="BC14" s="368">
        <f t="shared" si="1"/>
        <v>0</v>
      </c>
      <c r="BD14" s="368">
        <f t="shared" si="1"/>
        <v>0</v>
      </c>
      <c r="BE14" s="368">
        <f t="shared" si="1"/>
        <v>0</v>
      </c>
      <c r="BF14" s="368">
        <f t="shared" si="1"/>
        <v>7.2366819999999998E-2</v>
      </c>
      <c r="BG14" s="368">
        <f t="shared" si="1"/>
        <v>0</v>
      </c>
      <c r="BH14" s="368">
        <f t="shared" si="1"/>
        <v>0</v>
      </c>
      <c r="BI14" s="368">
        <f t="shared" si="1"/>
        <v>0</v>
      </c>
      <c r="BJ14" s="368">
        <f t="shared" si="1"/>
        <v>2.3973879999999999E-2</v>
      </c>
      <c r="BK14" s="368">
        <f t="shared" si="1"/>
        <v>9.9631533000000001</v>
      </c>
      <c r="BL14" s="3"/>
      <c r="BM14" s="3"/>
      <c r="BN14" s="3"/>
      <c r="BO14" s="4"/>
      <c r="BP14" s="4"/>
      <c r="BQ14" s="4"/>
      <c r="BR14" s="4"/>
      <c r="BS14" s="4"/>
      <c r="BT14" s="4"/>
      <c r="BU14" s="4"/>
      <c r="BV14" s="4"/>
      <c r="BW14" s="4"/>
    </row>
    <row r="15" spans="1:75" customFormat="1">
      <c r="A15" s="365"/>
      <c r="B15" s="365"/>
      <c r="C15" s="368"/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68"/>
      <c r="AN15" s="368"/>
      <c r="AO15" s="368"/>
      <c r="AP15" s="368"/>
      <c r="AQ15" s="368"/>
      <c r="AR15" s="368"/>
      <c r="AS15" s="368"/>
      <c r="AT15" s="368"/>
      <c r="AU15" s="368"/>
      <c r="AV15" s="368"/>
      <c r="AW15" s="368"/>
      <c r="AX15" s="368"/>
      <c r="AY15" s="368"/>
      <c r="AZ15" s="368"/>
      <c r="BA15" s="368"/>
      <c r="BB15" s="368"/>
      <c r="BC15" s="368"/>
      <c r="BD15" s="368"/>
      <c r="BE15" s="368"/>
      <c r="BF15" s="368"/>
      <c r="BG15" s="368"/>
      <c r="BH15" s="368"/>
      <c r="BI15" s="368"/>
      <c r="BJ15" s="368"/>
      <c r="BK15" s="368"/>
      <c r="BL15" s="3"/>
      <c r="BM15" s="3"/>
      <c r="BN15" s="3"/>
      <c r="BO15" s="4"/>
      <c r="BP15" s="4"/>
      <c r="BQ15" s="4"/>
      <c r="BR15" s="4"/>
      <c r="BS15" s="4"/>
      <c r="BT15" s="4"/>
      <c r="BU15" s="4"/>
      <c r="BV15" s="4"/>
      <c r="BW15" s="4"/>
    </row>
    <row r="16" spans="1:75" customFormat="1">
      <c r="A16" s="364" t="s">
        <v>69</v>
      </c>
      <c r="B16" s="364" t="s">
        <v>70</v>
      </c>
      <c r="C16" s="368"/>
      <c r="D16" s="368"/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368"/>
      <c r="BH16" s="368"/>
      <c r="BI16" s="368"/>
      <c r="BJ16" s="368"/>
      <c r="BK16" s="368"/>
      <c r="BL16" s="3"/>
      <c r="BM16" s="3"/>
      <c r="BN16" s="3"/>
      <c r="BO16" s="4"/>
      <c r="BP16" s="4"/>
      <c r="BQ16" s="4"/>
      <c r="BR16" s="4"/>
      <c r="BS16" s="4"/>
      <c r="BT16" s="4"/>
      <c r="BU16" s="4"/>
      <c r="BV16" s="4"/>
      <c r="BW16" s="4"/>
    </row>
    <row r="17" spans="1:75" customFormat="1">
      <c r="A17" s="365"/>
      <c r="B17" s="364" t="s">
        <v>71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6">
        <v>0</v>
      </c>
      <c r="Z17" s="366">
        <v>0</v>
      </c>
      <c r="AA17" s="366">
        <v>0</v>
      </c>
      <c r="AB17" s="366">
        <v>0</v>
      </c>
      <c r="AC17" s="366">
        <v>0</v>
      </c>
      <c r="AD17" s="366">
        <v>0</v>
      </c>
      <c r="AE17" s="366">
        <v>0</v>
      </c>
      <c r="AF17" s="366">
        <v>0</v>
      </c>
      <c r="AG17" s="366">
        <v>0</v>
      </c>
      <c r="AH17" s="366">
        <v>0</v>
      </c>
      <c r="AI17" s="366">
        <v>0</v>
      </c>
      <c r="AJ17" s="366">
        <v>0</v>
      </c>
      <c r="AK17" s="366">
        <v>0</v>
      </c>
      <c r="AL17" s="366">
        <v>0</v>
      </c>
      <c r="AM17" s="366">
        <v>0</v>
      </c>
      <c r="AN17" s="366">
        <v>0</v>
      </c>
      <c r="AO17" s="366">
        <v>0</v>
      </c>
      <c r="AP17" s="366">
        <v>0</v>
      </c>
      <c r="AQ17" s="366">
        <v>0</v>
      </c>
      <c r="AR17" s="366">
        <v>0</v>
      </c>
      <c r="AS17" s="366">
        <v>0</v>
      </c>
      <c r="AT17" s="366">
        <v>0</v>
      </c>
      <c r="AU17" s="366">
        <v>0</v>
      </c>
      <c r="AV17" s="366">
        <v>0</v>
      </c>
      <c r="AW17" s="366">
        <v>0</v>
      </c>
      <c r="AX17" s="366">
        <v>0</v>
      </c>
      <c r="AY17" s="366">
        <v>0</v>
      </c>
      <c r="AZ17" s="366">
        <v>0</v>
      </c>
      <c r="BA17" s="366">
        <v>0</v>
      </c>
      <c r="BB17" s="366">
        <v>0</v>
      </c>
      <c r="BC17" s="366">
        <v>0</v>
      </c>
      <c r="BD17" s="366">
        <v>0</v>
      </c>
      <c r="BE17" s="366">
        <v>0</v>
      </c>
      <c r="BF17" s="366">
        <v>0</v>
      </c>
      <c r="BG17" s="366">
        <v>0</v>
      </c>
      <c r="BH17" s="366">
        <v>0</v>
      </c>
      <c r="BI17" s="366">
        <v>0</v>
      </c>
      <c r="BJ17" s="366">
        <v>0</v>
      </c>
      <c r="BK17" s="366">
        <f>SUM(C17:BJ17)</f>
        <v>0</v>
      </c>
      <c r="BL17" s="3"/>
      <c r="BM17" s="3"/>
      <c r="BN17" s="3"/>
      <c r="BO17" s="4"/>
      <c r="BP17" s="4"/>
      <c r="BQ17" s="4"/>
      <c r="BR17" s="4"/>
      <c r="BS17" s="4"/>
      <c r="BT17" s="4"/>
      <c r="BU17" s="4"/>
      <c r="BV17" s="4"/>
      <c r="BW17" s="4"/>
    </row>
    <row r="18" spans="1:75" customFormat="1">
      <c r="A18" s="365"/>
      <c r="B18" s="367" t="s">
        <v>72</v>
      </c>
      <c r="C18" s="368">
        <f t="shared" ref="C18:BK18" si="2">SUM(C17:C17)</f>
        <v>0</v>
      </c>
      <c r="D18" s="368">
        <f t="shared" si="2"/>
        <v>0</v>
      </c>
      <c r="E18" s="368">
        <f t="shared" si="2"/>
        <v>0</v>
      </c>
      <c r="F18" s="368">
        <f t="shared" si="2"/>
        <v>0</v>
      </c>
      <c r="G18" s="368">
        <f t="shared" si="2"/>
        <v>0</v>
      </c>
      <c r="H18" s="368">
        <f t="shared" si="2"/>
        <v>0</v>
      </c>
      <c r="I18" s="368">
        <f t="shared" si="2"/>
        <v>0</v>
      </c>
      <c r="J18" s="368">
        <f t="shared" si="2"/>
        <v>0</v>
      </c>
      <c r="K18" s="368">
        <f t="shared" si="2"/>
        <v>0</v>
      </c>
      <c r="L18" s="368">
        <f t="shared" si="2"/>
        <v>0</v>
      </c>
      <c r="M18" s="368">
        <f t="shared" si="2"/>
        <v>0</v>
      </c>
      <c r="N18" s="368">
        <f t="shared" si="2"/>
        <v>0</v>
      </c>
      <c r="O18" s="368">
        <f t="shared" si="2"/>
        <v>0</v>
      </c>
      <c r="P18" s="368">
        <f t="shared" si="2"/>
        <v>0</v>
      </c>
      <c r="Q18" s="368">
        <f t="shared" si="2"/>
        <v>0</v>
      </c>
      <c r="R18" s="368">
        <f t="shared" si="2"/>
        <v>0</v>
      </c>
      <c r="S18" s="368">
        <f t="shared" si="2"/>
        <v>0</v>
      </c>
      <c r="T18" s="368">
        <f t="shared" si="2"/>
        <v>0</v>
      </c>
      <c r="U18" s="368">
        <f t="shared" si="2"/>
        <v>0</v>
      </c>
      <c r="V18" s="368">
        <f t="shared" si="2"/>
        <v>0</v>
      </c>
      <c r="W18" s="368">
        <f t="shared" si="2"/>
        <v>0</v>
      </c>
      <c r="X18" s="368">
        <f t="shared" si="2"/>
        <v>0</v>
      </c>
      <c r="Y18" s="368">
        <f t="shared" si="2"/>
        <v>0</v>
      </c>
      <c r="Z18" s="368">
        <f t="shared" si="2"/>
        <v>0</v>
      </c>
      <c r="AA18" s="368">
        <f t="shared" si="2"/>
        <v>0</v>
      </c>
      <c r="AB18" s="368">
        <f t="shared" si="2"/>
        <v>0</v>
      </c>
      <c r="AC18" s="368">
        <f t="shared" si="2"/>
        <v>0</v>
      </c>
      <c r="AD18" s="368">
        <f t="shared" si="2"/>
        <v>0</v>
      </c>
      <c r="AE18" s="368">
        <f t="shared" si="2"/>
        <v>0</v>
      </c>
      <c r="AF18" s="368">
        <f t="shared" si="2"/>
        <v>0</v>
      </c>
      <c r="AG18" s="368">
        <f t="shared" si="2"/>
        <v>0</v>
      </c>
      <c r="AH18" s="368">
        <f t="shared" si="2"/>
        <v>0</v>
      </c>
      <c r="AI18" s="368">
        <f t="shared" si="2"/>
        <v>0</v>
      </c>
      <c r="AJ18" s="368">
        <f t="shared" si="2"/>
        <v>0</v>
      </c>
      <c r="AK18" s="368">
        <f t="shared" si="2"/>
        <v>0</v>
      </c>
      <c r="AL18" s="368">
        <f t="shared" si="2"/>
        <v>0</v>
      </c>
      <c r="AM18" s="368">
        <f t="shared" si="2"/>
        <v>0</v>
      </c>
      <c r="AN18" s="368">
        <f t="shared" si="2"/>
        <v>0</v>
      </c>
      <c r="AO18" s="368">
        <f t="shared" si="2"/>
        <v>0</v>
      </c>
      <c r="AP18" s="368">
        <f t="shared" si="2"/>
        <v>0</v>
      </c>
      <c r="AQ18" s="368">
        <f t="shared" si="2"/>
        <v>0</v>
      </c>
      <c r="AR18" s="368">
        <f t="shared" si="2"/>
        <v>0</v>
      </c>
      <c r="AS18" s="368">
        <f t="shared" si="2"/>
        <v>0</v>
      </c>
      <c r="AT18" s="368">
        <f t="shared" si="2"/>
        <v>0</v>
      </c>
      <c r="AU18" s="368">
        <f t="shared" si="2"/>
        <v>0</v>
      </c>
      <c r="AV18" s="368">
        <f t="shared" si="2"/>
        <v>0</v>
      </c>
      <c r="AW18" s="368">
        <f t="shared" si="2"/>
        <v>0</v>
      </c>
      <c r="AX18" s="368">
        <f t="shared" si="2"/>
        <v>0</v>
      </c>
      <c r="AY18" s="368">
        <f t="shared" si="2"/>
        <v>0</v>
      </c>
      <c r="AZ18" s="368">
        <f t="shared" si="2"/>
        <v>0</v>
      </c>
      <c r="BA18" s="368">
        <f t="shared" si="2"/>
        <v>0</v>
      </c>
      <c r="BB18" s="368">
        <f t="shared" si="2"/>
        <v>0</v>
      </c>
      <c r="BC18" s="368">
        <f t="shared" si="2"/>
        <v>0</v>
      </c>
      <c r="BD18" s="368">
        <f t="shared" si="2"/>
        <v>0</v>
      </c>
      <c r="BE18" s="368">
        <f t="shared" si="2"/>
        <v>0</v>
      </c>
      <c r="BF18" s="368">
        <f t="shared" si="2"/>
        <v>0</v>
      </c>
      <c r="BG18" s="368">
        <f t="shared" si="2"/>
        <v>0</v>
      </c>
      <c r="BH18" s="368">
        <f t="shared" si="2"/>
        <v>0</v>
      </c>
      <c r="BI18" s="368">
        <f t="shared" si="2"/>
        <v>0</v>
      </c>
      <c r="BJ18" s="368">
        <f t="shared" si="2"/>
        <v>0</v>
      </c>
      <c r="BK18" s="368">
        <f t="shared" si="2"/>
        <v>0</v>
      </c>
      <c r="BL18" s="3"/>
      <c r="BM18" s="3"/>
      <c r="BN18" s="3"/>
      <c r="BO18" s="4"/>
      <c r="BP18" s="4"/>
      <c r="BQ18" s="4"/>
      <c r="BR18" s="4"/>
      <c r="BS18" s="4"/>
      <c r="BT18" s="4"/>
      <c r="BU18" s="4"/>
      <c r="BV18" s="4"/>
      <c r="BW18" s="4"/>
    </row>
    <row r="19" spans="1:75" customFormat="1">
      <c r="A19" s="365"/>
      <c r="B19" s="365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"/>
      <c r="BM19" s="3"/>
      <c r="BN19" s="3"/>
      <c r="BO19" s="4"/>
      <c r="BP19" s="4"/>
      <c r="BQ19" s="4"/>
      <c r="BR19" s="4"/>
      <c r="BS19" s="4"/>
      <c r="BT19" s="4"/>
      <c r="BU19" s="4"/>
      <c r="BV19" s="4"/>
      <c r="BW19" s="4"/>
    </row>
    <row r="20" spans="1:75" customFormat="1">
      <c r="A20" s="364" t="s">
        <v>73</v>
      </c>
      <c r="B20" s="364" t="s">
        <v>74</v>
      </c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"/>
      <c r="BM20" s="3"/>
      <c r="BN20" s="3"/>
      <c r="BO20" s="4"/>
      <c r="BP20" s="4"/>
      <c r="BQ20" s="4"/>
      <c r="BR20" s="4"/>
      <c r="BS20" s="4"/>
      <c r="BT20" s="4"/>
      <c r="BU20" s="4"/>
      <c r="BV20" s="4"/>
      <c r="BW20" s="4"/>
    </row>
    <row r="21" spans="1:75" customFormat="1">
      <c r="A21" s="365"/>
      <c r="B21" s="364" t="s">
        <v>71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66">
        <v>0</v>
      </c>
      <c r="P21" s="366">
        <v>0</v>
      </c>
      <c r="Q21" s="366">
        <v>0</v>
      </c>
      <c r="R21" s="366">
        <v>0</v>
      </c>
      <c r="S21" s="366">
        <v>0</v>
      </c>
      <c r="T21" s="366">
        <v>0</v>
      </c>
      <c r="U21" s="366">
        <v>0</v>
      </c>
      <c r="V21" s="366">
        <v>0</v>
      </c>
      <c r="W21" s="366">
        <v>0</v>
      </c>
      <c r="X21" s="366">
        <v>0</v>
      </c>
      <c r="Y21" s="366">
        <v>0</v>
      </c>
      <c r="Z21" s="366">
        <v>0</v>
      </c>
      <c r="AA21" s="366">
        <v>0</v>
      </c>
      <c r="AB21" s="366">
        <v>0</v>
      </c>
      <c r="AC21" s="366">
        <v>0</v>
      </c>
      <c r="AD21" s="366">
        <v>0</v>
      </c>
      <c r="AE21" s="366">
        <v>0</v>
      </c>
      <c r="AF21" s="366">
        <v>0</v>
      </c>
      <c r="AG21" s="366">
        <v>0</v>
      </c>
      <c r="AH21" s="366">
        <v>0</v>
      </c>
      <c r="AI21" s="366">
        <v>0</v>
      </c>
      <c r="AJ21" s="366">
        <v>0</v>
      </c>
      <c r="AK21" s="366">
        <v>0</v>
      </c>
      <c r="AL21" s="366">
        <v>0</v>
      </c>
      <c r="AM21" s="366">
        <v>0</v>
      </c>
      <c r="AN21" s="366">
        <v>0</v>
      </c>
      <c r="AO21" s="366">
        <v>0</v>
      </c>
      <c r="AP21" s="366">
        <v>0</v>
      </c>
      <c r="AQ21" s="366">
        <v>0</v>
      </c>
      <c r="AR21" s="366">
        <v>0</v>
      </c>
      <c r="AS21" s="366">
        <v>0</v>
      </c>
      <c r="AT21" s="366">
        <v>0</v>
      </c>
      <c r="AU21" s="366">
        <v>0</v>
      </c>
      <c r="AV21" s="366">
        <v>0</v>
      </c>
      <c r="AW21" s="366">
        <v>0</v>
      </c>
      <c r="AX21" s="366">
        <v>0</v>
      </c>
      <c r="AY21" s="366">
        <v>0</v>
      </c>
      <c r="AZ21" s="366">
        <v>0</v>
      </c>
      <c r="BA21" s="366">
        <v>0</v>
      </c>
      <c r="BB21" s="366">
        <v>0</v>
      </c>
      <c r="BC21" s="366">
        <v>0</v>
      </c>
      <c r="BD21" s="366">
        <v>0</v>
      </c>
      <c r="BE21" s="366">
        <v>0</v>
      </c>
      <c r="BF21" s="366">
        <v>0</v>
      </c>
      <c r="BG21" s="366">
        <v>0</v>
      </c>
      <c r="BH21" s="366">
        <v>0</v>
      </c>
      <c r="BI21" s="366">
        <v>0</v>
      </c>
      <c r="BJ21" s="366">
        <v>0</v>
      </c>
      <c r="BK21" s="366">
        <f>SUM(C21:BJ21)</f>
        <v>0</v>
      </c>
      <c r="BL21" s="3"/>
      <c r="BM21" s="3"/>
      <c r="BN21" s="3"/>
      <c r="BO21" s="4"/>
      <c r="BP21" s="4"/>
      <c r="BQ21" s="4"/>
      <c r="BR21" s="4"/>
      <c r="BS21" s="4"/>
      <c r="BT21" s="4"/>
      <c r="BU21" s="4"/>
      <c r="BV21" s="4"/>
      <c r="BW21" s="4"/>
    </row>
    <row r="22" spans="1:75" customFormat="1">
      <c r="A22" s="365"/>
      <c r="B22" s="367" t="s">
        <v>75</v>
      </c>
      <c r="C22" s="368">
        <f t="shared" ref="C22:BK22" si="3">SUM(C21:C21)</f>
        <v>0</v>
      </c>
      <c r="D22" s="368">
        <f t="shared" si="3"/>
        <v>0</v>
      </c>
      <c r="E22" s="368">
        <f t="shared" si="3"/>
        <v>0</v>
      </c>
      <c r="F22" s="368">
        <f t="shared" si="3"/>
        <v>0</v>
      </c>
      <c r="G22" s="368">
        <f t="shared" si="3"/>
        <v>0</v>
      </c>
      <c r="H22" s="368">
        <f t="shared" si="3"/>
        <v>0</v>
      </c>
      <c r="I22" s="368">
        <f t="shared" si="3"/>
        <v>0</v>
      </c>
      <c r="J22" s="368">
        <f t="shared" si="3"/>
        <v>0</v>
      </c>
      <c r="K22" s="368">
        <f t="shared" si="3"/>
        <v>0</v>
      </c>
      <c r="L22" s="368">
        <f t="shared" si="3"/>
        <v>0</v>
      </c>
      <c r="M22" s="368">
        <f t="shared" si="3"/>
        <v>0</v>
      </c>
      <c r="N22" s="368">
        <f t="shared" si="3"/>
        <v>0</v>
      </c>
      <c r="O22" s="368">
        <f t="shared" si="3"/>
        <v>0</v>
      </c>
      <c r="P22" s="368">
        <f t="shared" si="3"/>
        <v>0</v>
      </c>
      <c r="Q22" s="368">
        <f t="shared" si="3"/>
        <v>0</v>
      </c>
      <c r="R22" s="368">
        <f t="shared" si="3"/>
        <v>0</v>
      </c>
      <c r="S22" s="368">
        <f t="shared" si="3"/>
        <v>0</v>
      </c>
      <c r="T22" s="368">
        <f t="shared" si="3"/>
        <v>0</v>
      </c>
      <c r="U22" s="368">
        <f t="shared" si="3"/>
        <v>0</v>
      </c>
      <c r="V22" s="368">
        <f t="shared" si="3"/>
        <v>0</v>
      </c>
      <c r="W22" s="368">
        <f t="shared" si="3"/>
        <v>0</v>
      </c>
      <c r="X22" s="368">
        <f t="shared" si="3"/>
        <v>0</v>
      </c>
      <c r="Y22" s="368">
        <f t="shared" si="3"/>
        <v>0</v>
      </c>
      <c r="Z22" s="368">
        <f t="shared" si="3"/>
        <v>0</v>
      </c>
      <c r="AA22" s="368">
        <f t="shared" si="3"/>
        <v>0</v>
      </c>
      <c r="AB22" s="368">
        <f t="shared" si="3"/>
        <v>0</v>
      </c>
      <c r="AC22" s="368">
        <f t="shared" si="3"/>
        <v>0</v>
      </c>
      <c r="AD22" s="368">
        <f t="shared" si="3"/>
        <v>0</v>
      </c>
      <c r="AE22" s="368">
        <f t="shared" si="3"/>
        <v>0</v>
      </c>
      <c r="AF22" s="368">
        <f t="shared" si="3"/>
        <v>0</v>
      </c>
      <c r="AG22" s="368">
        <f t="shared" si="3"/>
        <v>0</v>
      </c>
      <c r="AH22" s="368">
        <f t="shared" si="3"/>
        <v>0</v>
      </c>
      <c r="AI22" s="368">
        <f t="shared" si="3"/>
        <v>0</v>
      </c>
      <c r="AJ22" s="368">
        <f t="shared" si="3"/>
        <v>0</v>
      </c>
      <c r="AK22" s="368">
        <f t="shared" si="3"/>
        <v>0</v>
      </c>
      <c r="AL22" s="368">
        <f t="shared" si="3"/>
        <v>0</v>
      </c>
      <c r="AM22" s="368">
        <f t="shared" si="3"/>
        <v>0</v>
      </c>
      <c r="AN22" s="368">
        <f t="shared" si="3"/>
        <v>0</v>
      </c>
      <c r="AO22" s="368">
        <f t="shared" si="3"/>
        <v>0</v>
      </c>
      <c r="AP22" s="368">
        <f t="shared" si="3"/>
        <v>0</v>
      </c>
      <c r="AQ22" s="368">
        <f t="shared" si="3"/>
        <v>0</v>
      </c>
      <c r="AR22" s="368">
        <f t="shared" si="3"/>
        <v>0</v>
      </c>
      <c r="AS22" s="368">
        <f t="shared" si="3"/>
        <v>0</v>
      </c>
      <c r="AT22" s="368">
        <f t="shared" si="3"/>
        <v>0</v>
      </c>
      <c r="AU22" s="368">
        <f t="shared" si="3"/>
        <v>0</v>
      </c>
      <c r="AV22" s="368">
        <f t="shared" si="3"/>
        <v>0</v>
      </c>
      <c r="AW22" s="368">
        <f t="shared" si="3"/>
        <v>0</v>
      </c>
      <c r="AX22" s="368">
        <f t="shared" si="3"/>
        <v>0</v>
      </c>
      <c r="AY22" s="368">
        <f t="shared" si="3"/>
        <v>0</v>
      </c>
      <c r="AZ22" s="368">
        <f t="shared" si="3"/>
        <v>0</v>
      </c>
      <c r="BA22" s="368">
        <f t="shared" si="3"/>
        <v>0</v>
      </c>
      <c r="BB22" s="368">
        <f t="shared" si="3"/>
        <v>0</v>
      </c>
      <c r="BC22" s="368">
        <f t="shared" si="3"/>
        <v>0</v>
      </c>
      <c r="BD22" s="368">
        <f t="shared" si="3"/>
        <v>0</v>
      </c>
      <c r="BE22" s="368">
        <f t="shared" si="3"/>
        <v>0</v>
      </c>
      <c r="BF22" s="368">
        <f t="shared" si="3"/>
        <v>0</v>
      </c>
      <c r="BG22" s="368">
        <f t="shared" si="3"/>
        <v>0</v>
      </c>
      <c r="BH22" s="368">
        <f t="shared" si="3"/>
        <v>0</v>
      </c>
      <c r="BI22" s="368">
        <f t="shared" si="3"/>
        <v>0</v>
      </c>
      <c r="BJ22" s="368">
        <f t="shared" si="3"/>
        <v>0</v>
      </c>
      <c r="BK22" s="368">
        <f t="shared" si="3"/>
        <v>0</v>
      </c>
      <c r="BL22" s="3"/>
      <c r="BM22" s="3"/>
      <c r="BN22" s="3"/>
      <c r="BO22" s="4"/>
      <c r="BP22" s="4"/>
      <c r="BQ22" s="4"/>
      <c r="BR22" s="4"/>
      <c r="BS22" s="4"/>
      <c r="BT22" s="4"/>
      <c r="BU22" s="4"/>
      <c r="BV22" s="4"/>
      <c r="BW22" s="4"/>
    </row>
    <row r="23" spans="1:75" customFormat="1">
      <c r="A23" s="365"/>
      <c r="B23" s="365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368"/>
      <c r="BH23" s="368"/>
      <c r="BI23" s="368"/>
      <c r="BJ23" s="368"/>
      <c r="BK23" s="368"/>
      <c r="BL23" s="3"/>
      <c r="BM23" s="3"/>
      <c r="BN23" s="3"/>
      <c r="BO23" s="4"/>
      <c r="BP23" s="4"/>
      <c r="BQ23" s="4"/>
      <c r="BR23" s="4"/>
      <c r="BS23" s="4"/>
      <c r="BT23" s="4"/>
      <c r="BU23" s="4"/>
      <c r="BV23" s="4"/>
      <c r="BW23" s="4"/>
    </row>
    <row r="24" spans="1:75" customFormat="1">
      <c r="A24" s="364" t="s">
        <v>76</v>
      </c>
      <c r="B24" s="364" t="s">
        <v>77</v>
      </c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368"/>
      <c r="BH24" s="368"/>
      <c r="BI24" s="368"/>
      <c r="BJ24" s="368"/>
      <c r="BK24" s="368"/>
      <c r="BL24" s="3"/>
      <c r="BM24" s="3"/>
      <c r="BN24" s="3"/>
      <c r="BO24" s="4"/>
      <c r="BP24" s="4"/>
      <c r="BQ24" s="4"/>
      <c r="BR24" s="4"/>
      <c r="BS24" s="4"/>
      <c r="BT24" s="4"/>
      <c r="BU24" s="4"/>
      <c r="BV24" s="4"/>
      <c r="BW24" s="4"/>
    </row>
    <row r="25" spans="1:75" customFormat="1">
      <c r="A25" s="365"/>
      <c r="B25" s="364" t="s">
        <v>71</v>
      </c>
      <c r="C25" s="366">
        <v>0</v>
      </c>
      <c r="D25" s="366">
        <v>0</v>
      </c>
      <c r="E25" s="366">
        <v>0</v>
      </c>
      <c r="F25" s="366">
        <v>0</v>
      </c>
      <c r="G25" s="366">
        <v>0</v>
      </c>
      <c r="H25" s="366">
        <v>0</v>
      </c>
      <c r="I25" s="366">
        <v>0</v>
      </c>
      <c r="J25" s="366">
        <v>0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  <c r="AM25" s="366">
        <v>0</v>
      </c>
      <c r="AN25" s="366">
        <v>0</v>
      </c>
      <c r="AO25" s="366">
        <v>0</v>
      </c>
      <c r="AP25" s="366">
        <v>0</v>
      </c>
      <c r="AQ25" s="366">
        <v>0</v>
      </c>
      <c r="AR25" s="366">
        <v>0</v>
      </c>
      <c r="AS25" s="366">
        <v>0</v>
      </c>
      <c r="AT25" s="366">
        <v>0</v>
      </c>
      <c r="AU25" s="366">
        <v>0</v>
      </c>
      <c r="AV25" s="366">
        <v>0</v>
      </c>
      <c r="AW25" s="366">
        <v>0</v>
      </c>
      <c r="AX25" s="366">
        <v>0</v>
      </c>
      <c r="AY25" s="366">
        <v>0</v>
      </c>
      <c r="AZ25" s="366">
        <v>0</v>
      </c>
      <c r="BA25" s="366">
        <v>0</v>
      </c>
      <c r="BB25" s="366">
        <v>0</v>
      </c>
      <c r="BC25" s="366">
        <v>0</v>
      </c>
      <c r="BD25" s="366">
        <v>0</v>
      </c>
      <c r="BE25" s="366">
        <v>0</v>
      </c>
      <c r="BF25" s="366">
        <v>0</v>
      </c>
      <c r="BG25" s="366">
        <v>0</v>
      </c>
      <c r="BH25" s="366">
        <v>0</v>
      </c>
      <c r="BI25" s="366">
        <v>0</v>
      </c>
      <c r="BJ25" s="366">
        <v>0</v>
      </c>
      <c r="BK25" s="366">
        <f>SUM(C25:BJ25)</f>
        <v>0</v>
      </c>
      <c r="BL25" s="3"/>
      <c r="BM25" s="3"/>
      <c r="BN25" s="3"/>
      <c r="BO25" s="4"/>
      <c r="BP25" s="4"/>
      <c r="BQ25" s="4"/>
      <c r="BR25" s="4"/>
      <c r="BS25" s="4"/>
      <c r="BT25" s="4"/>
      <c r="BU25" s="4"/>
      <c r="BV25" s="4"/>
      <c r="BW25" s="4"/>
    </row>
    <row r="26" spans="1:75" customFormat="1">
      <c r="A26" s="365"/>
      <c r="B26" s="367" t="s">
        <v>78</v>
      </c>
      <c r="C26" s="368">
        <f t="shared" ref="C26:BK26" si="4">SUM(C25:C25)</f>
        <v>0</v>
      </c>
      <c r="D26" s="368">
        <f t="shared" si="4"/>
        <v>0</v>
      </c>
      <c r="E26" s="368">
        <f t="shared" si="4"/>
        <v>0</v>
      </c>
      <c r="F26" s="368">
        <f t="shared" si="4"/>
        <v>0</v>
      </c>
      <c r="G26" s="368">
        <f t="shared" si="4"/>
        <v>0</v>
      </c>
      <c r="H26" s="368">
        <f t="shared" si="4"/>
        <v>0</v>
      </c>
      <c r="I26" s="368">
        <f t="shared" si="4"/>
        <v>0</v>
      </c>
      <c r="J26" s="368">
        <f t="shared" si="4"/>
        <v>0</v>
      </c>
      <c r="K26" s="368">
        <f t="shared" si="4"/>
        <v>0</v>
      </c>
      <c r="L26" s="368">
        <f t="shared" si="4"/>
        <v>0</v>
      </c>
      <c r="M26" s="368">
        <f t="shared" si="4"/>
        <v>0</v>
      </c>
      <c r="N26" s="368">
        <f t="shared" si="4"/>
        <v>0</v>
      </c>
      <c r="O26" s="368">
        <f t="shared" si="4"/>
        <v>0</v>
      </c>
      <c r="P26" s="368">
        <f t="shared" si="4"/>
        <v>0</v>
      </c>
      <c r="Q26" s="368">
        <f t="shared" si="4"/>
        <v>0</v>
      </c>
      <c r="R26" s="368">
        <f t="shared" si="4"/>
        <v>0</v>
      </c>
      <c r="S26" s="368">
        <f t="shared" si="4"/>
        <v>0</v>
      </c>
      <c r="T26" s="368">
        <f t="shared" si="4"/>
        <v>0</v>
      </c>
      <c r="U26" s="368">
        <f t="shared" si="4"/>
        <v>0</v>
      </c>
      <c r="V26" s="368">
        <f t="shared" si="4"/>
        <v>0</v>
      </c>
      <c r="W26" s="368">
        <f t="shared" si="4"/>
        <v>0</v>
      </c>
      <c r="X26" s="368">
        <f t="shared" si="4"/>
        <v>0</v>
      </c>
      <c r="Y26" s="368">
        <f t="shared" si="4"/>
        <v>0</v>
      </c>
      <c r="Z26" s="368">
        <f t="shared" si="4"/>
        <v>0</v>
      </c>
      <c r="AA26" s="368">
        <f t="shared" si="4"/>
        <v>0</v>
      </c>
      <c r="AB26" s="368">
        <f t="shared" si="4"/>
        <v>0</v>
      </c>
      <c r="AC26" s="368">
        <f t="shared" si="4"/>
        <v>0</v>
      </c>
      <c r="AD26" s="368">
        <f t="shared" si="4"/>
        <v>0</v>
      </c>
      <c r="AE26" s="368">
        <f t="shared" si="4"/>
        <v>0</v>
      </c>
      <c r="AF26" s="368">
        <f t="shared" si="4"/>
        <v>0</v>
      </c>
      <c r="AG26" s="368">
        <f t="shared" si="4"/>
        <v>0</v>
      </c>
      <c r="AH26" s="368">
        <f t="shared" si="4"/>
        <v>0</v>
      </c>
      <c r="AI26" s="368">
        <f t="shared" si="4"/>
        <v>0</v>
      </c>
      <c r="AJ26" s="368">
        <f t="shared" si="4"/>
        <v>0</v>
      </c>
      <c r="AK26" s="368">
        <f t="shared" si="4"/>
        <v>0</v>
      </c>
      <c r="AL26" s="368">
        <f t="shared" si="4"/>
        <v>0</v>
      </c>
      <c r="AM26" s="368">
        <f t="shared" si="4"/>
        <v>0</v>
      </c>
      <c r="AN26" s="368">
        <f t="shared" si="4"/>
        <v>0</v>
      </c>
      <c r="AO26" s="368">
        <f t="shared" si="4"/>
        <v>0</v>
      </c>
      <c r="AP26" s="368">
        <f t="shared" si="4"/>
        <v>0</v>
      </c>
      <c r="AQ26" s="368">
        <f t="shared" si="4"/>
        <v>0</v>
      </c>
      <c r="AR26" s="368">
        <f t="shared" si="4"/>
        <v>0</v>
      </c>
      <c r="AS26" s="368">
        <f t="shared" si="4"/>
        <v>0</v>
      </c>
      <c r="AT26" s="368">
        <f t="shared" si="4"/>
        <v>0</v>
      </c>
      <c r="AU26" s="368">
        <f t="shared" si="4"/>
        <v>0</v>
      </c>
      <c r="AV26" s="368">
        <f t="shared" si="4"/>
        <v>0</v>
      </c>
      <c r="AW26" s="368">
        <f t="shared" si="4"/>
        <v>0</v>
      </c>
      <c r="AX26" s="368">
        <f t="shared" si="4"/>
        <v>0</v>
      </c>
      <c r="AY26" s="368">
        <f t="shared" si="4"/>
        <v>0</v>
      </c>
      <c r="AZ26" s="368">
        <f t="shared" si="4"/>
        <v>0</v>
      </c>
      <c r="BA26" s="368">
        <f t="shared" si="4"/>
        <v>0</v>
      </c>
      <c r="BB26" s="368">
        <f t="shared" si="4"/>
        <v>0</v>
      </c>
      <c r="BC26" s="368">
        <f t="shared" si="4"/>
        <v>0</v>
      </c>
      <c r="BD26" s="368">
        <f t="shared" si="4"/>
        <v>0</v>
      </c>
      <c r="BE26" s="368">
        <f t="shared" si="4"/>
        <v>0</v>
      </c>
      <c r="BF26" s="368">
        <f t="shared" si="4"/>
        <v>0</v>
      </c>
      <c r="BG26" s="368">
        <f t="shared" si="4"/>
        <v>0</v>
      </c>
      <c r="BH26" s="368">
        <f t="shared" si="4"/>
        <v>0</v>
      </c>
      <c r="BI26" s="368">
        <f t="shared" si="4"/>
        <v>0</v>
      </c>
      <c r="BJ26" s="368">
        <f t="shared" si="4"/>
        <v>0</v>
      </c>
      <c r="BK26" s="368">
        <f t="shared" si="4"/>
        <v>0</v>
      </c>
      <c r="BL26" s="3"/>
      <c r="BM26" s="3"/>
      <c r="BN26" s="3"/>
      <c r="BO26" s="4"/>
      <c r="BP26" s="4"/>
      <c r="BQ26" s="4"/>
      <c r="BR26" s="4"/>
      <c r="BS26" s="4"/>
      <c r="BT26" s="4"/>
      <c r="BU26" s="4"/>
      <c r="BV26" s="4"/>
      <c r="BW26" s="4"/>
    </row>
    <row r="27" spans="1:75" customFormat="1">
      <c r="A27" s="365"/>
      <c r="B27" s="365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"/>
      <c r="BM27" s="3"/>
      <c r="BN27" s="3"/>
      <c r="BO27" s="4"/>
      <c r="BP27" s="4"/>
      <c r="BQ27" s="4"/>
      <c r="BR27" s="4"/>
      <c r="BS27" s="4"/>
      <c r="BT27" s="4"/>
      <c r="BU27" s="4"/>
      <c r="BV27" s="4"/>
      <c r="BW27" s="4"/>
    </row>
    <row r="28" spans="1:75" customFormat="1">
      <c r="A28" s="364" t="s">
        <v>79</v>
      </c>
      <c r="B28" s="364" t="s">
        <v>80</v>
      </c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"/>
      <c r="BM28" s="3"/>
      <c r="BN28" s="3"/>
      <c r="BO28" s="4"/>
      <c r="BP28" s="4"/>
      <c r="BQ28" s="4"/>
      <c r="BR28" s="4"/>
      <c r="BS28" s="4"/>
      <c r="BT28" s="4"/>
      <c r="BU28" s="4"/>
      <c r="BV28" s="4"/>
      <c r="BW28" s="4"/>
    </row>
    <row r="29" spans="1:75" customFormat="1">
      <c r="A29" s="365"/>
      <c r="B29" s="364" t="s">
        <v>81</v>
      </c>
      <c r="C29" s="366">
        <v>0</v>
      </c>
      <c r="D29" s="366">
        <v>0.74972715999999995</v>
      </c>
      <c r="E29" s="366">
        <v>0</v>
      </c>
      <c r="F29" s="366">
        <v>0</v>
      </c>
      <c r="G29" s="366">
        <v>0</v>
      </c>
      <c r="H29" s="366">
        <v>0.23555445</v>
      </c>
      <c r="I29" s="366">
        <v>5.3545879999999997E-2</v>
      </c>
      <c r="J29" s="366">
        <v>0.97565880999999999</v>
      </c>
      <c r="K29" s="366">
        <v>0</v>
      </c>
      <c r="L29" s="366">
        <v>7.5079320699999998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0.15479198999999999</v>
      </c>
      <c r="S29" s="366">
        <v>9.1281399999999999E-3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1.1755662600000001</v>
      </c>
      <c r="AC29" s="366">
        <v>0.25074735999999997</v>
      </c>
      <c r="AD29" s="366">
        <v>0</v>
      </c>
      <c r="AE29" s="366">
        <v>0</v>
      </c>
      <c r="AF29" s="366">
        <v>2.3420850299999998</v>
      </c>
      <c r="AG29" s="366">
        <v>0</v>
      </c>
      <c r="AH29" s="366">
        <v>0</v>
      </c>
      <c r="AI29" s="366">
        <v>0</v>
      </c>
      <c r="AJ29" s="366">
        <v>0</v>
      </c>
      <c r="AK29" s="366">
        <v>0</v>
      </c>
      <c r="AL29" s="366">
        <v>1.02890145</v>
      </c>
      <c r="AM29" s="366">
        <v>7.0805217200000001</v>
      </c>
      <c r="AN29" s="366">
        <v>0</v>
      </c>
      <c r="AO29" s="366">
        <v>0</v>
      </c>
      <c r="AP29" s="366">
        <v>0.85490650000000001</v>
      </c>
      <c r="AQ29" s="366">
        <v>0</v>
      </c>
      <c r="AR29" s="366">
        <v>0</v>
      </c>
      <c r="AS29" s="366">
        <v>0</v>
      </c>
      <c r="AT29" s="366">
        <v>0</v>
      </c>
      <c r="AU29" s="366">
        <v>0</v>
      </c>
      <c r="AV29" s="366">
        <v>0.94075319999999996</v>
      </c>
      <c r="AW29" s="366">
        <v>4.5937902800000003</v>
      </c>
      <c r="AX29" s="366">
        <v>0</v>
      </c>
      <c r="AY29" s="366">
        <v>0</v>
      </c>
      <c r="AZ29" s="366">
        <v>2.4044035799999999</v>
      </c>
      <c r="BA29" s="366">
        <v>0</v>
      </c>
      <c r="BB29" s="366">
        <v>0</v>
      </c>
      <c r="BC29" s="366">
        <v>0</v>
      </c>
      <c r="BD29" s="366">
        <v>0</v>
      </c>
      <c r="BE29" s="366">
        <v>0</v>
      </c>
      <c r="BF29" s="366">
        <v>0.15884276</v>
      </c>
      <c r="BG29" s="366">
        <v>4.4203560000000003E-2</v>
      </c>
      <c r="BH29" s="366">
        <v>1.4759453300000001</v>
      </c>
      <c r="BI29" s="366">
        <v>0</v>
      </c>
      <c r="BJ29" s="366">
        <v>0.20967273</v>
      </c>
      <c r="BK29" s="366">
        <f>SUM(C29:BJ29)</f>
        <v>32.246678259999996</v>
      </c>
      <c r="BL29" s="3"/>
      <c r="BM29" s="3"/>
      <c r="BN29" s="3"/>
      <c r="BO29" s="4"/>
      <c r="BP29" s="4"/>
      <c r="BQ29" s="4"/>
      <c r="BR29" s="4"/>
      <c r="BS29" s="4"/>
      <c r="BT29" s="4"/>
      <c r="BU29" s="4"/>
      <c r="BV29" s="4"/>
      <c r="BW29" s="4"/>
    </row>
    <row r="30" spans="1:75" customFormat="1">
      <c r="A30" s="365"/>
      <c r="B30" s="364" t="s">
        <v>82</v>
      </c>
      <c r="C30" s="366">
        <v>0</v>
      </c>
      <c r="D30" s="366">
        <v>2.7672505100000002</v>
      </c>
      <c r="E30" s="366">
        <v>0</v>
      </c>
      <c r="F30" s="366">
        <v>0</v>
      </c>
      <c r="G30" s="366">
        <v>0</v>
      </c>
      <c r="H30" s="366">
        <v>0.28251407000000001</v>
      </c>
      <c r="I30" s="366">
        <v>1.9390899999999999E-2</v>
      </c>
      <c r="J30" s="366">
        <v>0</v>
      </c>
      <c r="K30" s="366">
        <v>0</v>
      </c>
      <c r="L30" s="366">
        <v>1.5949114900000001</v>
      </c>
      <c r="M30" s="366">
        <v>0</v>
      </c>
      <c r="N30" s="366">
        <v>0</v>
      </c>
      <c r="O30" s="366">
        <v>0</v>
      </c>
      <c r="P30" s="366">
        <v>0</v>
      </c>
      <c r="Q30" s="366">
        <v>0</v>
      </c>
      <c r="R30" s="366">
        <v>0.17921226000000001</v>
      </c>
      <c r="S30" s="366">
        <v>3.1308400000000002E-3</v>
      </c>
      <c r="T30" s="366">
        <v>0</v>
      </c>
      <c r="U30" s="366">
        <v>0</v>
      </c>
      <c r="V30" s="366">
        <v>0.14470954</v>
      </c>
      <c r="W30" s="366">
        <v>0</v>
      </c>
      <c r="X30" s="366">
        <v>0</v>
      </c>
      <c r="Y30" s="366">
        <v>0</v>
      </c>
      <c r="Z30" s="366">
        <v>0</v>
      </c>
      <c r="AA30" s="366">
        <v>0</v>
      </c>
      <c r="AB30" s="366">
        <v>1.94838318</v>
      </c>
      <c r="AC30" s="366">
        <v>0.10920365</v>
      </c>
      <c r="AD30" s="366">
        <v>0</v>
      </c>
      <c r="AE30" s="366">
        <v>0</v>
      </c>
      <c r="AF30" s="366">
        <v>2.4757755000000001</v>
      </c>
      <c r="AG30" s="366">
        <v>0</v>
      </c>
      <c r="AH30" s="366">
        <v>0</v>
      </c>
      <c r="AI30" s="366">
        <v>0</v>
      </c>
      <c r="AJ30" s="366">
        <v>0</v>
      </c>
      <c r="AK30" s="366">
        <v>0</v>
      </c>
      <c r="AL30" s="366">
        <v>1.1474593399999999</v>
      </c>
      <c r="AM30" s="366">
        <v>0.17716314999999999</v>
      </c>
      <c r="AN30" s="366">
        <v>8.9438770000000001E-2</v>
      </c>
      <c r="AO30" s="366">
        <v>0</v>
      </c>
      <c r="AP30" s="366">
        <v>1.23987738</v>
      </c>
      <c r="AQ30" s="366">
        <v>0</v>
      </c>
      <c r="AR30" s="366">
        <v>0</v>
      </c>
      <c r="AS30" s="366">
        <v>0</v>
      </c>
      <c r="AT30" s="366">
        <v>0</v>
      </c>
      <c r="AU30" s="366">
        <v>0</v>
      </c>
      <c r="AV30" s="366">
        <v>1.50987608</v>
      </c>
      <c r="AW30" s="366">
        <v>0.86400745000000001</v>
      </c>
      <c r="AX30" s="366">
        <v>0</v>
      </c>
      <c r="AY30" s="366">
        <v>0</v>
      </c>
      <c r="AZ30" s="366">
        <v>1.1828828</v>
      </c>
      <c r="BA30" s="366">
        <v>0</v>
      </c>
      <c r="BB30" s="366">
        <v>0</v>
      </c>
      <c r="BC30" s="366">
        <v>0</v>
      </c>
      <c r="BD30" s="366">
        <v>0</v>
      </c>
      <c r="BE30" s="366">
        <v>0</v>
      </c>
      <c r="BF30" s="366">
        <v>0.23925377</v>
      </c>
      <c r="BG30" s="366">
        <v>0.29483619999999999</v>
      </c>
      <c r="BH30" s="366">
        <v>0</v>
      </c>
      <c r="BI30" s="366">
        <v>0</v>
      </c>
      <c r="BJ30" s="366">
        <v>0</v>
      </c>
      <c r="BK30" s="366">
        <f>SUM(C30:BJ30)</f>
        <v>16.26927688</v>
      </c>
      <c r="BL30" s="3"/>
      <c r="BM30" s="3"/>
      <c r="BN30" s="3"/>
      <c r="BO30" s="4"/>
      <c r="BP30" s="4"/>
      <c r="BQ30" s="4"/>
      <c r="BR30" s="4"/>
      <c r="BS30" s="4"/>
      <c r="BT30" s="4"/>
      <c r="BU30" s="4"/>
      <c r="BV30" s="4"/>
      <c r="BW30" s="4"/>
    </row>
    <row r="31" spans="1:75" customFormat="1">
      <c r="A31" s="365"/>
      <c r="B31" s="364" t="s">
        <v>83</v>
      </c>
      <c r="C31" s="366">
        <v>0</v>
      </c>
      <c r="D31" s="366">
        <v>3.9092184200000002</v>
      </c>
      <c r="E31" s="366">
        <v>0</v>
      </c>
      <c r="F31" s="366">
        <v>0</v>
      </c>
      <c r="G31" s="366">
        <v>0</v>
      </c>
      <c r="H31" s="366">
        <v>2.10979246</v>
      </c>
      <c r="I31" s="366">
        <v>0.20725592000000001</v>
      </c>
      <c r="J31" s="366">
        <v>0</v>
      </c>
      <c r="K31" s="366">
        <v>0</v>
      </c>
      <c r="L31" s="366">
        <v>3.9061698499999999</v>
      </c>
      <c r="M31" s="366">
        <v>0</v>
      </c>
      <c r="N31" s="366">
        <v>0</v>
      </c>
      <c r="O31" s="366">
        <v>0</v>
      </c>
      <c r="P31" s="366">
        <v>0</v>
      </c>
      <c r="Q31" s="366">
        <v>0</v>
      </c>
      <c r="R31" s="366">
        <v>1.1506292899999999</v>
      </c>
      <c r="S31" s="366">
        <v>0</v>
      </c>
      <c r="T31" s="366">
        <v>0</v>
      </c>
      <c r="U31" s="366">
        <v>0</v>
      </c>
      <c r="V31" s="366">
        <v>0.43783718999999999</v>
      </c>
      <c r="W31" s="366">
        <v>0</v>
      </c>
      <c r="X31" s="366">
        <v>0</v>
      </c>
      <c r="Y31" s="366">
        <v>0</v>
      </c>
      <c r="Z31" s="366">
        <v>0</v>
      </c>
      <c r="AA31" s="366">
        <v>0</v>
      </c>
      <c r="AB31" s="366">
        <v>0.4757903</v>
      </c>
      <c r="AC31" s="366">
        <v>2.624725E-2</v>
      </c>
      <c r="AD31" s="366">
        <v>0</v>
      </c>
      <c r="AE31" s="366">
        <v>0</v>
      </c>
      <c r="AF31" s="366">
        <v>2.9375795899999999</v>
      </c>
      <c r="AG31" s="366">
        <v>0</v>
      </c>
      <c r="AH31" s="366">
        <v>0</v>
      </c>
      <c r="AI31" s="366">
        <v>0</v>
      </c>
      <c r="AJ31" s="366">
        <v>0</v>
      </c>
      <c r="AK31" s="366">
        <v>0</v>
      </c>
      <c r="AL31" s="366">
        <v>0.22839557999999999</v>
      </c>
      <c r="AM31" s="366">
        <v>0.11123474</v>
      </c>
      <c r="AN31" s="366">
        <v>0</v>
      </c>
      <c r="AO31" s="366">
        <v>0</v>
      </c>
      <c r="AP31" s="366">
        <v>1.2965911699999999</v>
      </c>
      <c r="AQ31" s="366">
        <v>0</v>
      </c>
      <c r="AR31" s="366">
        <v>0</v>
      </c>
      <c r="AS31" s="366">
        <v>0</v>
      </c>
      <c r="AT31" s="366">
        <v>0</v>
      </c>
      <c r="AU31" s="366">
        <v>0</v>
      </c>
      <c r="AV31" s="366">
        <v>1.27772983</v>
      </c>
      <c r="AW31" s="366">
        <v>6.2949315400000003</v>
      </c>
      <c r="AX31" s="366">
        <v>0</v>
      </c>
      <c r="AY31" s="366">
        <v>0</v>
      </c>
      <c r="AZ31" s="366">
        <v>4.1540518799999999</v>
      </c>
      <c r="BA31" s="366">
        <v>0</v>
      </c>
      <c r="BB31" s="366">
        <v>0</v>
      </c>
      <c r="BC31" s="366">
        <v>0</v>
      </c>
      <c r="BD31" s="366">
        <v>0</v>
      </c>
      <c r="BE31" s="366">
        <v>0</v>
      </c>
      <c r="BF31" s="366">
        <v>0.26905025999999999</v>
      </c>
      <c r="BG31" s="366">
        <v>0.40963680000000002</v>
      </c>
      <c r="BH31" s="366">
        <v>0</v>
      </c>
      <c r="BI31" s="366">
        <v>0</v>
      </c>
      <c r="BJ31" s="366">
        <v>0.74287420000000004</v>
      </c>
      <c r="BK31" s="366">
        <f>SUM(C31:BJ31)</f>
        <v>29.94501627</v>
      </c>
      <c r="BL31" s="3"/>
      <c r="BM31" s="3"/>
      <c r="BN31" s="3"/>
      <c r="BO31" s="4"/>
      <c r="BP31" s="4"/>
      <c r="BQ31" s="4"/>
      <c r="BR31" s="4"/>
      <c r="BS31" s="4"/>
      <c r="BT31" s="4"/>
      <c r="BU31" s="4"/>
      <c r="BV31" s="4"/>
      <c r="BW31" s="4"/>
    </row>
    <row r="32" spans="1:75" customFormat="1">
      <c r="A32" s="365"/>
      <c r="B32" s="364" t="s">
        <v>84</v>
      </c>
      <c r="C32" s="366">
        <v>0</v>
      </c>
      <c r="D32" s="366">
        <v>53.337411529999997</v>
      </c>
      <c r="E32" s="366">
        <v>0</v>
      </c>
      <c r="F32" s="366">
        <v>0</v>
      </c>
      <c r="G32" s="366">
        <v>0</v>
      </c>
      <c r="H32" s="366">
        <v>0.85220859999999998</v>
      </c>
      <c r="I32" s="366">
        <v>4.6667103799999996</v>
      </c>
      <c r="J32" s="366">
        <v>9.9415405499999991</v>
      </c>
      <c r="K32" s="366">
        <v>0</v>
      </c>
      <c r="L32" s="366">
        <v>7.8562201099999998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0.78823217000000001</v>
      </c>
      <c r="S32" s="366">
        <v>0.47580668999999998</v>
      </c>
      <c r="T32" s="366">
        <v>4.5974797199999999</v>
      </c>
      <c r="U32" s="366">
        <v>0</v>
      </c>
      <c r="V32" s="366">
        <v>4.9050436499999996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2.2598112800000001</v>
      </c>
      <c r="AC32" s="366">
        <v>16.592296050000002</v>
      </c>
      <c r="AD32" s="366">
        <v>13.03373071</v>
      </c>
      <c r="AE32" s="366">
        <v>0</v>
      </c>
      <c r="AF32" s="366">
        <v>26.435167320000001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2.1592125900000001</v>
      </c>
      <c r="AM32" s="366">
        <v>0.38540587999999998</v>
      </c>
      <c r="AN32" s="366">
        <v>12.730938</v>
      </c>
      <c r="AO32" s="366">
        <v>0</v>
      </c>
      <c r="AP32" s="366">
        <v>13.601472510000001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3.1275822600000001</v>
      </c>
      <c r="AW32" s="366">
        <v>27.924463150000001</v>
      </c>
      <c r="AX32" s="366">
        <v>0</v>
      </c>
      <c r="AY32" s="366">
        <v>0</v>
      </c>
      <c r="AZ32" s="366">
        <v>27.398407750000001</v>
      </c>
      <c r="BA32" s="366">
        <v>0</v>
      </c>
      <c r="BB32" s="366">
        <v>0</v>
      </c>
      <c r="BC32" s="366">
        <v>0</v>
      </c>
      <c r="BD32" s="366">
        <v>0</v>
      </c>
      <c r="BE32" s="366">
        <v>0</v>
      </c>
      <c r="BF32" s="366">
        <v>0.93595961999999999</v>
      </c>
      <c r="BG32" s="366">
        <v>1.8572251900000001</v>
      </c>
      <c r="BH32" s="366">
        <v>0</v>
      </c>
      <c r="BI32" s="366">
        <v>0</v>
      </c>
      <c r="BJ32" s="366">
        <v>2.2842098499999999</v>
      </c>
      <c r="BK32" s="366">
        <f>SUM(C32:BJ32)</f>
        <v>238.14653556000002</v>
      </c>
      <c r="BL32" s="3"/>
      <c r="BM32" s="3"/>
      <c r="BN32" s="3"/>
      <c r="BO32" s="4"/>
      <c r="BP32" s="4"/>
      <c r="BQ32" s="4"/>
      <c r="BR32" s="4"/>
      <c r="BS32" s="4"/>
      <c r="BT32" s="4"/>
      <c r="BU32" s="4"/>
      <c r="BV32" s="4"/>
      <c r="BW32" s="4"/>
    </row>
    <row r="33" spans="1:75" customFormat="1">
      <c r="A33" s="365"/>
      <c r="B33" s="367" t="s">
        <v>85</v>
      </c>
      <c r="C33" s="368">
        <f t="shared" ref="C33:BK33" si="5">SUM(C29:C32)</f>
        <v>0</v>
      </c>
      <c r="D33" s="368">
        <f t="shared" si="5"/>
        <v>60.763607619999995</v>
      </c>
      <c r="E33" s="368">
        <f t="shared" si="5"/>
        <v>0</v>
      </c>
      <c r="F33" s="368">
        <f t="shared" si="5"/>
        <v>0</v>
      </c>
      <c r="G33" s="368">
        <f t="shared" si="5"/>
        <v>0</v>
      </c>
      <c r="H33" s="368">
        <f t="shared" si="5"/>
        <v>3.4800695799999999</v>
      </c>
      <c r="I33" s="368">
        <f t="shared" si="5"/>
        <v>4.9469030799999993</v>
      </c>
      <c r="J33" s="368">
        <f t="shared" si="5"/>
        <v>10.91719936</v>
      </c>
      <c r="K33" s="368">
        <f t="shared" si="5"/>
        <v>0</v>
      </c>
      <c r="L33" s="368">
        <f t="shared" si="5"/>
        <v>20.86523352</v>
      </c>
      <c r="M33" s="368">
        <f t="shared" si="5"/>
        <v>0</v>
      </c>
      <c r="N33" s="368">
        <f t="shared" si="5"/>
        <v>0</v>
      </c>
      <c r="O33" s="368">
        <f t="shared" si="5"/>
        <v>0</v>
      </c>
      <c r="P33" s="368">
        <f t="shared" si="5"/>
        <v>0</v>
      </c>
      <c r="Q33" s="368">
        <f t="shared" si="5"/>
        <v>0</v>
      </c>
      <c r="R33" s="368">
        <f t="shared" si="5"/>
        <v>2.27286571</v>
      </c>
      <c r="S33" s="368">
        <f t="shared" si="5"/>
        <v>0.48806566999999995</v>
      </c>
      <c r="T33" s="368">
        <f t="shared" si="5"/>
        <v>4.5974797199999999</v>
      </c>
      <c r="U33" s="368">
        <f t="shared" si="5"/>
        <v>0</v>
      </c>
      <c r="V33" s="368">
        <f t="shared" si="5"/>
        <v>5.4875903799999994</v>
      </c>
      <c r="W33" s="368">
        <f t="shared" si="5"/>
        <v>0</v>
      </c>
      <c r="X33" s="368">
        <f t="shared" si="5"/>
        <v>0</v>
      </c>
      <c r="Y33" s="368">
        <f t="shared" si="5"/>
        <v>0</v>
      </c>
      <c r="Z33" s="368">
        <f t="shared" si="5"/>
        <v>0</v>
      </c>
      <c r="AA33" s="368">
        <f t="shared" si="5"/>
        <v>0</v>
      </c>
      <c r="AB33" s="368">
        <f t="shared" si="5"/>
        <v>5.8595510199999996</v>
      </c>
      <c r="AC33" s="368">
        <f t="shared" si="5"/>
        <v>16.978494310000002</v>
      </c>
      <c r="AD33" s="368">
        <f t="shared" si="5"/>
        <v>13.03373071</v>
      </c>
      <c r="AE33" s="368">
        <f t="shared" si="5"/>
        <v>0</v>
      </c>
      <c r="AF33" s="368">
        <f t="shared" si="5"/>
        <v>34.190607440000001</v>
      </c>
      <c r="AG33" s="368">
        <f t="shared" si="5"/>
        <v>0</v>
      </c>
      <c r="AH33" s="368">
        <f t="shared" si="5"/>
        <v>0</v>
      </c>
      <c r="AI33" s="368">
        <f t="shared" si="5"/>
        <v>0</v>
      </c>
      <c r="AJ33" s="368">
        <f t="shared" si="5"/>
        <v>0</v>
      </c>
      <c r="AK33" s="368">
        <f t="shared" si="5"/>
        <v>0</v>
      </c>
      <c r="AL33" s="368">
        <f t="shared" si="5"/>
        <v>4.5639689600000004</v>
      </c>
      <c r="AM33" s="368">
        <f t="shared" si="5"/>
        <v>7.7543254900000012</v>
      </c>
      <c r="AN33" s="368">
        <f t="shared" si="5"/>
        <v>12.820376769999999</v>
      </c>
      <c r="AO33" s="368">
        <f t="shared" si="5"/>
        <v>0</v>
      </c>
      <c r="AP33" s="368">
        <f t="shared" si="5"/>
        <v>16.992847560000001</v>
      </c>
      <c r="AQ33" s="368">
        <f t="shared" si="5"/>
        <v>0</v>
      </c>
      <c r="AR33" s="368">
        <f t="shared" si="5"/>
        <v>0</v>
      </c>
      <c r="AS33" s="368">
        <f t="shared" si="5"/>
        <v>0</v>
      </c>
      <c r="AT33" s="368">
        <f t="shared" si="5"/>
        <v>0</v>
      </c>
      <c r="AU33" s="368">
        <f t="shared" si="5"/>
        <v>0</v>
      </c>
      <c r="AV33" s="368">
        <f t="shared" si="5"/>
        <v>6.85594137</v>
      </c>
      <c r="AW33" s="368">
        <f t="shared" si="5"/>
        <v>39.677192419999997</v>
      </c>
      <c r="AX33" s="368">
        <f t="shared" si="5"/>
        <v>0</v>
      </c>
      <c r="AY33" s="368">
        <f t="shared" si="5"/>
        <v>0</v>
      </c>
      <c r="AZ33" s="368">
        <f t="shared" si="5"/>
        <v>35.139746010000003</v>
      </c>
      <c r="BA33" s="368">
        <f t="shared" si="5"/>
        <v>0</v>
      </c>
      <c r="BB33" s="368">
        <f t="shared" si="5"/>
        <v>0</v>
      </c>
      <c r="BC33" s="368">
        <f t="shared" si="5"/>
        <v>0</v>
      </c>
      <c r="BD33" s="368">
        <f t="shared" si="5"/>
        <v>0</v>
      </c>
      <c r="BE33" s="368">
        <f t="shared" si="5"/>
        <v>0</v>
      </c>
      <c r="BF33" s="368">
        <f t="shared" si="5"/>
        <v>1.6031064100000001</v>
      </c>
      <c r="BG33" s="368">
        <f t="shared" si="5"/>
        <v>2.6059017500000001</v>
      </c>
      <c r="BH33" s="368">
        <f t="shared" si="5"/>
        <v>1.4759453300000001</v>
      </c>
      <c r="BI33" s="368">
        <f t="shared" si="5"/>
        <v>0</v>
      </c>
      <c r="BJ33" s="368">
        <f t="shared" si="5"/>
        <v>3.2367567799999999</v>
      </c>
      <c r="BK33" s="368">
        <f t="shared" si="5"/>
        <v>316.60750697000003</v>
      </c>
      <c r="BL33" s="3"/>
      <c r="BM33" s="3"/>
      <c r="BN33" s="3"/>
      <c r="BO33" s="4"/>
      <c r="BP33" s="4"/>
      <c r="BQ33" s="4"/>
      <c r="BR33" s="4"/>
      <c r="BS33" s="4"/>
      <c r="BT33" s="4"/>
      <c r="BU33" s="4"/>
      <c r="BV33" s="4"/>
      <c r="BW33" s="4"/>
    </row>
    <row r="34" spans="1:75" customFormat="1">
      <c r="A34" s="365"/>
      <c r="B34" s="367" t="s">
        <v>86</v>
      </c>
      <c r="C34" s="368">
        <f t="shared" ref="C34:BK34" si="6">SUM(C9:C33)/2</f>
        <v>0</v>
      </c>
      <c r="D34" s="368">
        <f t="shared" si="6"/>
        <v>120.93585750999999</v>
      </c>
      <c r="E34" s="368">
        <f t="shared" si="6"/>
        <v>0</v>
      </c>
      <c r="F34" s="368">
        <f t="shared" si="6"/>
        <v>0</v>
      </c>
      <c r="G34" s="368">
        <f t="shared" si="6"/>
        <v>0</v>
      </c>
      <c r="H34" s="368">
        <f t="shared" si="6"/>
        <v>11.715065130000001</v>
      </c>
      <c r="I34" s="368">
        <f t="shared" si="6"/>
        <v>184.5294609</v>
      </c>
      <c r="J34" s="368">
        <f t="shared" si="6"/>
        <v>21.76292042</v>
      </c>
      <c r="K34" s="368">
        <f t="shared" si="6"/>
        <v>0</v>
      </c>
      <c r="L34" s="368">
        <f t="shared" si="6"/>
        <v>87.895575060000013</v>
      </c>
      <c r="M34" s="368">
        <f t="shared" si="6"/>
        <v>0</v>
      </c>
      <c r="N34" s="368">
        <f t="shared" si="6"/>
        <v>0</v>
      </c>
      <c r="O34" s="368">
        <f t="shared" si="6"/>
        <v>0</v>
      </c>
      <c r="P34" s="368">
        <f t="shared" si="6"/>
        <v>0</v>
      </c>
      <c r="Q34" s="368">
        <f t="shared" si="6"/>
        <v>0</v>
      </c>
      <c r="R34" s="368">
        <f t="shared" si="6"/>
        <v>6.8011752599999999</v>
      </c>
      <c r="S34" s="368">
        <f t="shared" si="6"/>
        <v>8.9107493700000013</v>
      </c>
      <c r="T34" s="368">
        <f t="shared" si="6"/>
        <v>30.522092730000004</v>
      </c>
      <c r="U34" s="368">
        <f t="shared" si="6"/>
        <v>0</v>
      </c>
      <c r="V34" s="368">
        <f t="shared" si="6"/>
        <v>15.479445730000002</v>
      </c>
      <c r="W34" s="368">
        <f t="shared" si="6"/>
        <v>0</v>
      </c>
      <c r="X34" s="368">
        <f t="shared" si="6"/>
        <v>0</v>
      </c>
      <c r="Y34" s="368">
        <f t="shared" si="6"/>
        <v>0</v>
      </c>
      <c r="Z34" s="368">
        <f t="shared" si="6"/>
        <v>0</v>
      </c>
      <c r="AA34" s="368">
        <f t="shared" si="6"/>
        <v>0</v>
      </c>
      <c r="AB34" s="368">
        <f t="shared" si="6"/>
        <v>8.7362185200000013</v>
      </c>
      <c r="AC34" s="368">
        <f t="shared" si="6"/>
        <v>60.113784400000007</v>
      </c>
      <c r="AD34" s="368">
        <f t="shared" si="6"/>
        <v>33.216443349999999</v>
      </c>
      <c r="AE34" s="368">
        <f t="shared" si="6"/>
        <v>0</v>
      </c>
      <c r="AF34" s="368">
        <f t="shared" si="6"/>
        <v>70.19612395</v>
      </c>
      <c r="AG34" s="368">
        <f t="shared" si="6"/>
        <v>0</v>
      </c>
      <c r="AH34" s="368">
        <f t="shared" si="6"/>
        <v>0</v>
      </c>
      <c r="AI34" s="368">
        <f t="shared" si="6"/>
        <v>0</v>
      </c>
      <c r="AJ34" s="368">
        <f t="shared" si="6"/>
        <v>0</v>
      </c>
      <c r="AK34" s="368">
        <f t="shared" si="6"/>
        <v>0</v>
      </c>
      <c r="AL34" s="368">
        <f t="shared" si="6"/>
        <v>7.0040544800000006</v>
      </c>
      <c r="AM34" s="368">
        <f t="shared" si="6"/>
        <v>44.716351669999995</v>
      </c>
      <c r="AN34" s="368">
        <f t="shared" si="6"/>
        <v>43.446947769999994</v>
      </c>
      <c r="AO34" s="368">
        <f t="shared" si="6"/>
        <v>0</v>
      </c>
      <c r="AP34" s="368">
        <f t="shared" si="6"/>
        <v>34.629585800000001</v>
      </c>
      <c r="AQ34" s="368">
        <f t="shared" si="6"/>
        <v>0</v>
      </c>
      <c r="AR34" s="368">
        <f t="shared" si="6"/>
        <v>0</v>
      </c>
      <c r="AS34" s="368">
        <f t="shared" si="6"/>
        <v>0</v>
      </c>
      <c r="AT34" s="368">
        <f t="shared" si="6"/>
        <v>0</v>
      </c>
      <c r="AU34" s="368">
        <f t="shared" si="6"/>
        <v>0</v>
      </c>
      <c r="AV34" s="368">
        <f t="shared" si="6"/>
        <v>13.171325569999999</v>
      </c>
      <c r="AW34" s="368">
        <f t="shared" si="6"/>
        <v>58.792201670000004</v>
      </c>
      <c r="AX34" s="368">
        <f t="shared" si="6"/>
        <v>0</v>
      </c>
      <c r="AY34" s="368">
        <f t="shared" si="6"/>
        <v>0</v>
      </c>
      <c r="AZ34" s="368">
        <f t="shared" si="6"/>
        <v>64.706463110000001</v>
      </c>
      <c r="BA34" s="368">
        <f t="shared" si="6"/>
        <v>0</v>
      </c>
      <c r="BB34" s="368">
        <f t="shared" si="6"/>
        <v>0</v>
      </c>
      <c r="BC34" s="368">
        <f t="shared" si="6"/>
        <v>0</v>
      </c>
      <c r="BD34" s="368">
        <f t="shared" si="6"/>
        <v>0</v>
      </c>
      <c r="BE34" s="368">
        <f t="shared" si="6"/>
        <v>0</v>
      </c>
      <c r="BF34" s="368">
        <f t="shared" si="6"/>
        <v>3.0541386500000005</v>
      </c>
      <c r="BG34" s="368">
        <f t="shared" si="6"/>
        <v>2.6804742900000003</v>
      </c>
      <c r="BH34" s="368">
        <f t="shared" si="6"/>
        <v>2.49315942</v>
      </c>
      <c r="BI34" s="368">
        <f t="shared" si="6"/>
        <v>0</v>
      </c>
      <c r="BJ34" s="368">
        <f t="shared" si="6"/>
        <v>6.7576108100000001</v>
      </c>
      <c r="BK34" s="368">
        <f t="shared" si="6"/>
        <v>942.26722556999982</v>
      </c>
      <c r="BL34" s="3"/>
      <c r="BM34" s="3"/>
      <c r="BN34" s="3"/>
      <c r="BO34" s="4"/>
      <c r="BP34" s="4"/>
      <c r="BQ34" s="4"/>
      <c r="BR34" s="4"/>
      <c r="BS34" s="4"/>
      <c r="BT34" s="4"/>
      <c r="BU34" s="4"/>
      <c r="BV34" s="4"/>
      <c r="BW34" s="4"/>
    </row>
    <row r="35" spans="1:75" customFormat="1">
      <c r="A35" s="365"/>
      <c r="B35" s="365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"/>
      <c r="BM35" s="3"/>
      <c r="BN35" s="3"/>
      <c r="BO35" s="4"/>
      <c r="BP35" s="4"/>
      <c r="BQ35" s="4"/>
      <c r="BR35" s="4"/>
      <c r="BS35" s="4"/>
      <c r="BT35" s="4"/>
      <c r="BU35" s="4"/>
      <c r="BV35" s="4"/>
      <c r="BW35" s="4"/>
    </row>
    <row r="36" spans="1:75" customFormat="1" ht="20.100000000000001" customHeight="1">
      <c r="A36" s="362" t="s">
        <v>87</v>
      </c>
      <c r="B36" s="362" t="s">
        <v>13</v>
      </c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"/>
      <c r="BM36" s="3"/>
      <c r="BN36" s="3"/>
      <c r="BO36" s="4"/>
      <c r="BP36" s="4"/>
      <c r="BQ36" s="4"/>
      <c r="BR36" s="4"/>
      <c r="BS36" s="4"/>
      <c r="BT36" s="4"/>
      <c r="BU36" s="4"/>
      <c r="BV36" s="4"/>
      <c r="BW36" s="4"/>
    </row>
    <row r="37" spans="1:75" customFormat="1">
      <c r="A37" s="364" t="s">
        <v>61</v>
      </c>
      <c r="B37" s="364" t="s">
        <v>88</v>
      </c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"/>
      <c r="BM37" s="3"/>
      <c r="BN37" s="3"/>
      <c r="BO37" s="4"/>
      <c r="BP37" s="4"/>
      <c r="BQ37" s="4"/>
      <c r="BR37" s="4"/>
      <c r="BS37" s="4"/>
      <c r="BT37" s="4"/>
      <c r="BU37" s="4"/>
      <c r="BV37" s="4"/>
      <c r="BW37" s="4"/>
    </row>
    <row r="38" spans="1:75" customFormat="1">
      <c r="A38" s="365"/>
      <c r="B38" s="364" t="s">
        <v>89</v>
      </c>
      <c r="C38" s="366">
        <v>0</v>
      </c>
      <c r="D38" s="366">
        <v>1.0123865700000001</v>
      </c>
      <c r="E38" s="366">
        <v>0</v>
      </c>
      <c r="F38" s="366">
        <v>0</v>
      </c>
      <c r="G38" s="366">
        <v>0</v>
      </c>
      <c r="H38" s="366">
        <v>18.21156877</v>
      </c>
      <c r="I38" s="366">
        <v>0.56605855999999999</v>
      </c>
      <c r="J38" s="366">
        <v>0</v>
      </c>
      <c r="K38" s="366">
        <v>0</v>
      </c>
      <c r="L38" s="366">
        <v>2.4600310799999998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11.10255961</v>
      </c>
      <c r="S38" s="366">
        <v>0.65754354000000004</v>
      </c>
      <c r="T38" s="366">
        <v>0</v>
      </c>
      <c r="U38" s="366">
        <v>0</v>
      </c>
      <c r="V38" s="366">
        <v>0.75759728999999998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77.863482329999997</v>
      </c>
      <c r="AC38" s="366">
        <v>2.9347069600000002</v>
      </c>
      <c r="AD38" s="366">
        <v>0</v>
      </c>
      <c r="AE38" s="366">
        <v>0</v>
      </c>
      <c r="AF38" s="366">
        <v>13.76529771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61.300761229999999</v>
      </c>
      <c r="AM38" s="366">
        <v>1.6117888</v>
      </c>
      <c r="AN38" s="366">
        <v>0</v>
      </c>
      <c r="AO38" s="366">
        <v>0</v>
      </c>
      <c r="AP38" s="366">
        <v>6.66577456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184.99138855000001</v>
      </c>
      <c r="AW38" s="366">
        <v>14.324657220000001</v>
      </c>
      <c r="AX38" s="366">
        <v>0</v>
      </c>
      <c r="AY38" s="366">
        <v>0</v>
      </c>
      <c r="AZ38" s="366">
        <v>30.848252209999998</v>
      </c>
      <c r="BA38" s="366">
        <v>0</v>
      </c>
      <c r="BB38" s="366">
        <v>0</v>
      </c>
      <c r="BC38" s="366">
        <v>0</v>
      </c>
      <c r="BD38" s="366">
        <v>0</v>
      </c>
      <c r="BE38" s="366">
        <v>0</v>
      </c>
      <c r="BF38" s="366">
        <v>31.797849620000001</v>
      </c>
      <c r="BG38" s="366">
        <v>0.80176674000000003</v>
      </c>
      <c r="BH38" s="366">
        <v>0</v>
      </c>
      <c r="BI38" s="366">
        <v>0</v>
      </c>
      <c r="BJ38" s="366">
        <v>2.00878654</v>
      </c>
      <c r="BK38" s="366">
        <f>SUM(C38:BJ38)</f>
        <v>463.68225789000002</v>
      </c>
      <c r="BL38" s="3"/>
      <c r="BM38" s="3"/>
      <c r="BN38" s="3"/>
      <c r="BO38" s="4"/>
      <c r="BP38" s="4"/>
      <c r="BQ38" s="4"/>
      <c r="BR38" s="4"/>
      <c r="BS38" s="4"/>
      <c r="BT38" s="4"/>
      <c r="BU38" s="4"/>
      <c r="BV38" s="4"/>
      <c r="BW38" s="4"/>
    </row>
    <row r="39" spans="1:75" customFormat="1">
      <c r="A39" s="365"/>
      <c r="B39" s="367" t="s">
        <v>64</v>
      </c>
      <c r="C39" s="368">
        <f t="shared" ref="C39:BK39" si="7">SUM(C38:C38)</f>
        <v>0</v>
      </c>
      <c r="D39" s="368">
        <f t="shared" si="7"/>
        <v>1.0123865700000001</v>
      </c>
      <c r="E39" s="368">
        <f t="shared" si="7"/>
        <v>0</v>
      </c>
      <c r="F39" s="368">
        <f t="shared" si="7"/>
        <v>0</v>
      </c>
      <c r="G39" s="368">
        <f t="shared" si="7"/>
        <v>0</v>
      </c>
      <c r="H39" s="368">
        <f t="shared" si="7"/>
        <v>18.21156877</v>
      </c>
      <c r="I39" s="368">
        <f t="shared" si="7"/>
        <v>0.56605855999999999</v>
      </c>
      <c r="J39" s="368">
        <f t="shared" si="7"/>
        <v>0</v>
      </c>
      <c r="K39" s="368">
        <f t="shared" si="7"/>
        <v>0</v>
      </c>
      <c r="L39" s="368">
        <f t="shared" si="7"/>
        <v>2.4600310799999998</v>
      </c>
      <c r="M39" s="368">
        <f t="shared" si="7"/>
        <v>0</v>
      </c>
      <c r="N39" s="368">
        <f t="shared" si="7"/>
        <v>0</v>
      </c>
      <c r="O39" s="368">
        <f t="shared" si="7"/>
        <v>0</v>
      </c>
      <c r="P39" s="368">
        <f t="shared" si="7"/>
        <v>0</v>
      </c>
      <c r="Q39" s="368">
        <f t="shared" si="7"/>
        <v>0</v>
      </c>
      <c r="R39" s="368">
        <f t="shared" si="7"/>
        <v>11.10255961</v>
      </c>
      <c r="S39" s="368">
        <f t="shared" si="7"/>
        <v>0.65754354000000004</v>
      </c>
      <c r="T39" s="368">
        <f t="shared" si="7"/>
        <v>0</v>
      </c>
      <c r="U39" s="368">
        <f t="shared" si="7"/>
        <v>0</v>
      </c>
      <c r="V39" s="368">
        <f t="shared" si="7"/>
        <v>0.75759728999999998</v>
      </c>
      <c r="W39" s="368">
        <f t="shared" si="7"/>
        <v>0</v>
      </c>
      <c r="X39" s="368">
        <f t="shared" si="7"/>
        <v>0</v>
      </c>
      <c r="Y39" s="368">
        <f t="shared" si="7"/>
        <v>0</v>
      </c>
      <c r="Z39" s="368">
        <f t="shared" si="7"/>
        <v>0</v>
      </c>
      <c r="AA39" s="368">
        <f t="shared" si="7"/>
        <v>0</v>
      </c>
      <c r="AB39" s="368">
        <f t="shared" si="7"/>
        <v>77.863482329999997</v>
      </c>
      <c r="AC39" s="368">
        <f t="shared" si="7"/>
        <v>2.9347069600000002</v>
      </c>
      <c r="AD39" s="368">
        <f t="shared" si="7"/>
        <v>0</v>
      </c>
      <c r="AE39" s="368">
        <f t="shared" si="7"/>
        <v>0</v>
      </c>
      <c r="AF39" s="368">
        <f t="shared" si="7"/>
        <v>13.76529771</v>
      </c>
      <c r="AG39" s="368">
        <f t="shared" si="7"/>
        <v>0</v>
      </c>
      <c r="AH39" s="368">
        <f t="shared" si="7"/>
        <v>0</v>
      </c>
      <c r="AI39" s="368">
        <f t="shared" si="7"/>
        <v>0</v>
      </c>
      <c r="AJ39" s="368">
        <f t="shared" si="7"/>
        <v>0</v>
      </c>
      <c r="AK39" s="368">
        <f t="shared" si="7"/>
        <v>0</v>
      </c>
      <c r="AL39" s="368">
        <f t="shared" si="7"/>
        <v>61.300761229999999</v>
      </c>
      <c r="AM39" s="368">
        <f t="shared" si="7"/>
        <v>1.6117888</v>
      </c>
      <c r="AN39" s="368">
        <f t="shared" si="7"/>
        <v>0</v>
      </c>
      <c r="AO39" s="368">
        <f t="shared" si="7"/>
        <v>0</v>
      </c>
      <c r="AP39" s="368">
        <f t="shared" si="7"/>
        <v>6.66577456</v>
      </c>
      <c r="AQ39" s="368">
        <f t="shared" si="7"/>
        <v>0</v>
      </c>
      <c r="AR39" s="368">
        <f t="shared" si="7"/>
        <v>0</v>
      </c>
      <c r="AS39" s="368">
        <f t="shared" si="7"/>
        <v>0</v>
      </c>
      <c r="AT39" s="368">
        <f t="shared" si="7"/>
        <v>0</v>
      </c>
      <c r="AU39" s="368">
        <f t="shared" si="7"/>
        <v>0</v>
      </c>
      <c r="AV39" s="368">
        <f t="shared" si="7"/>
        <v>184.99138855000001</v>
      </c>
      <c r="AW39" s="368">
        <f t="shared" si="7"/>
        <v>14.324657220000001</v>
      </c>
      <c r="AX39" s="368">
        <f t="shared" si="7"/>
        <v>0</v>
      </c>
      <c r="AY39" s="368">
        <f t="shared" si="7"/>
        <v>0</v>
      </c>
      <c r="AZ39" s="368">
        <f t="shared" si="7"/>
        <v>30.848252209999998</v>
      </c>
      <c r="BA39" s="368">
        <f t="shared" si="7"/>
        <v>0</v>
      </c>
      <c r="BB39" s="368">
        <f t="shared" si="7"/>
        <v>0</v>
      </c>
      <c r="BC39" s="368">
        <f t="shared" si="7"/>
        <v>0</v>
      </c>
      <c r="BD39" s="368">
        <f t="shared" si="7"/>
        <v>0</v>
      </c>
      <c r="BE39" s="368">
        <f t="shared" si="7"/>
        <v>0</v>
      </c>
      <c r="BF39" s="368">
        <f t="shared" si="7"/>
        <v>31.797849620000001</v>
      </c>
      <c r="BG39" s="368">
        <f t="shared" si="7"/>
        <v>0.80176674000000003</v>
      </c>
      <c r="BH39" s="368">
        <f t="shared" si="7"/>
        <v>0</v>
      </c>
      <c r="BI39" s="368">
        <f t="shared" si="7"/>
        <v>0</v>
      </c>
      <c r="BJ39" s="368">
        <f t="shared" si="7"/>
        <v>2.00878654</v>
      </c>
      <c r="BK39" s="368">
        <f t="shared" si="7"/>
        <v>463.68225789000002</v>
      </c>
      <c r="BL39" s="3"/>
      <c r="BM39" s="3"/>
      <c r="BN39" s="3"/>
      <c r="BO39" s="4"/>
      <c r="BP39" s="4"/>
      <c r="BQ39" s="4"/>
      <c r="BR39" s="4"/>
      <c r="BS39" s="4"/>
      <c r="BT39" s="4"/>
      <c r="BU39" s="4"/>
      <c r="BV39" s="4"/>
      <c r="BW39" s="4"/>
    </row>
    <row r="40" spans="1:75" customFormat="1">
      <c r="A40" s="365"/>
      <c r="B40" s="365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368"/>
      <c r="BH40" s="368"/>
      <c r="BI40" s="368"/>
      <c r="BJ40" s="368"/>
      <c r="BK40" s="368"/>
      <c r="BL40" s="3"/>
      <c r="BM40" s="3"/>
      <c r="BN40" s="3"/>
      <c r="BO40" s="4"/>
      <c r="BP40" s="4"/>
      <c r="BQ40" s="4"/>
      <c r="BR40" s="4"/>
      <c r="BS40" s="4"/>
      <c r="BT40" s="4"/>
      <c r="BU40" s="4"/>
      <c r="BV40" s="4"/>
      <c r="BW40" s="4"/>
    </row>
    <row r="41" spans="1:75" customFormat="1">
      <c r="A41" s="364" t="s">
        <v>65</v>
      </c>
      <c r="B41" s="364" t="s">
        <v>90</v>
      </c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8"/>
      <c r="BA41" s="368"/>
      <c r="BB41" s="368"/>
      <c r="BC41" s="368"/>
      <c r="BD41" s="368"/>
      <c r="BE41" s="368"/>
      <c r="BF41" s="368"/>
      <c r="BG41" s="368"/>
      <c r="BH41" s="368"/>
      <c r="BI41" s="368"/>
      <c r="BJ41" s="368"/>
      <c r="BK41" s="368"/>
      <c r="BL41" s="3"/>
      <c r="BM41" s="3"/>
      <c r="BN41" s="3"/>
      <c r="BO41" s="4"/>
      <c r="BP41" s="4"/>
      <c r="BQ41" s="4"/>
      <c r="BR41" s="4"/>
      <c r="BS41" s="4"/>
      <c r="BT41" s="4"/>
      <c r="BU41" s="4"/>
      <c r="BV41" s="4"/>
      <c r="BW41" s="4"/>
    </row>
    <row r="42" spans="1:75" customFormat="1">
      <c r="A42" s="365"/>
      <c r="B42" s="364" t="s">
        <v>91</v>
      </c>
      <c r="C42" s="366">
        <v>0</v>
      </c>
      <c r="D42" s="366">
        <v>0.64694803999999995</v>
      </c>
      <c r="E42" s="366">
        <v>0</v>
      </c>
      <c r="F42" s="366">
        <v>0</v>
      </c>
      <c r="G42" s="366">
        <v>0</v>
      </c>
      <c r="H42" s="366">
        <v>1.3744065400000001</v>
      </c>
      <c r="I42" s="366">
        <v>9.0465400000000005E-3</v>
      </c>
      <c r="J42" s="366">
        <v>0</v>
      </c>
      <c r="K42" s="366">
        <v>0</v>
      </c>
      <c r="L42" s="366">
        <v>4.0810421699999999</v>
      </c>
      <c r="M42" s="366">
        <v>0</v>
      </c>
      <c r="N42" s="366">
        <v>0</v>
      </c>
      <c r="O42" s="366">
        <v>0</v>
      </c>
      <c r="P42" s="366">
        <v>0</v>
      </c>
      <c r="Q42" s="366">
        <v>0</v>
      </c>
      <c r="R42" s="366">
        <v>0.75712988000000003</v>
      </c>
      <c r="S42" s="366">
        <v>4.6105069999999998E-2</v>
      </c>
      <c r="T42" s="366">
        <v>0</v>
      </c>
      <c r="U42" s="366">
        <v>0</v>
      </c>
      <c r="V42" s="366">
        <v>0.17670516999999999</v>
      </c>
      <c r="W42" s="366">
        <v>0</v>
      </c>
      <c r="X42" s="366">
        <v>0</v>
      </c>
      <c r="Y42" s="366">
        <v>0</v>
      </c>
      <c r="Z42" s="366">
        <v>0</v>
      </c>
      <c r="AA42" s="366">
        <v>0</v>
      </c>
      <c r="AB42" s="366">
        <v>18.626356950000002</v>
      </c>
      <c r="AC42" s="366">
        <v>2.1099928600000002</v>
      </c>
      <c r="AD42" s="366">
        <v>0</v>
      </c>
      <c r="AE42" s="366">
        <v>0</v>
      </c>
      <c r="AF42" s="366">
        <v>14.626865309999999</v>
      </c>
      <c r="AG42" s="366">
        <v>0</v>
      </c>
      <c r="AH42" s="366">
        <v>0</v>
      </c>
      <c r="AI42" s="366">
        <v>0</v>
      </c>
      <c r="AJ42" s="366">
        <v>0</v>
      </c>
      <c r="AK42" s="366">
        <v>0</v>
      </c>
      <c r="AL42" s="366">
        <v>18.059065390000001</v>
      </c>
      <c r="AM42" s="366">
        <v>1.8052318300000001</v>
      </c>
      <c r="AN42" s="366">
        <v>0</v>
      </c>
      <c r="AO42" s="366">
        <v>0</v>
      </c>
      <c r="AP42" s="366">
        <v>8.5171947200000009</v>
      </c>
      <c r="AQ42" s="366">
        <v>0</v>
      </c>
      <c r="AR42" s="366">
        <v>0</v>
      </c>
      <c r="AS42" s="366">
        <v>0</v>
      </c>
      <c r="AT42" s="366">
        <v>0</v>
      </c>
      <c r="AU42" s="366">
        <v>0</v>
      </c>
      <c r="AV42" s="366">
        <v>4.9729501599999999</v>
      </c>
      <c r="AW42" s="366">
        <v>0.13921620000000001</v>
      </c>
      <c r="AX42" s="366">
        <v>0</v>
      </c>
      <c r="AY42" s="366">
        <v>0</v>
      </c>
      <c r="AZ42" s="366">
        <v>3.7616025099999999</v>
      </c>
      <c r="BA42" s="366">
        <v>0</v>
      </c>
      <c r="BB42" s="366">
        <v>0</v>
      </c>
      <c r="BC42" s="366">
        <v>0</v>
      </c>
      <c r="BD42" s="366">
        <v>0</v>
      </c>
      <c r="BE42" s="366">
        <v>0</v>
      </c>
      <c r="BF42" s="366">
        <v>2.8817482999999999</v>
      </c>
      <c r="BG42" s="366">
        <v>0.55286435</v>
      </c>
      <c r="BH42" s="366">
        <v>0</v>
      </c>
      <c r="BI42" s="366">
        <v>0</v>
      </c>
      <c r="BJ42" s="366">
        <v>0.88240072000000003</v>
      </c>
      <c r="BK42" s="366">
        <f t="shared" ref="BK42:BK52" si="8">SUM(C42:BJ42)</f>
        <v>84.026872710000006</v>
      </c>
      <c r="BL42" s="3"/>
      <c r="BM42" s="3"/>
      <c r="BN42" s="3"/>
      <c r="BO42" s="4"/>
      <c r="BP42" s="4"/>
      <c r="BQ42" s="4"/>
      <c r="BR42" s="4"/>
      <c r="BS42" s="4"/>
      <c r="BT42" s="4"/>
      <c r="BU42" s="4"/>
      <c r="BV42" s="4"/>
      <c r="BW42" s="4"/>
    </row>
    <row r="43" spans="1:75" customFormat="1">
      <c r="A43" s="365"/>
      <c r="B43" s="364" t="s">
        <v>92</v>
      </c>
      <c r="C43" s="366">
        <v>0</v>
      </c>
      <c r="D43" s="366">
        <v>0.82898079999999996</v>
      </c>
      <c r="E43" s="366">
        <v>0</v>
      </c>
      <c r="F43" s="366">
        <v>0</v>
      </c>
      <c r="G43" s="366">
        <v>0</v>
      </c>
      <c r="H43" s="366">
        <v>1.0752885400000001</v>
      </c>
      <c r="I43" s="366">
        <v>5.7418299999999999E-3</v>
      </c>
      <c r="J43" s="366">
        <v>0</v>
      </c>
      <c r="K43" s="366">
        <v>0</v>
      </c>
      <c r="L43" s="366">
        <v>1.3568734600000001</v>
      </c>
      <c r="M43" s="366">
        <v>0</v>
      </c>
      <c r="N43" s="366">
        <v>0</v>
      </c>
      <c r="O43" s="366">
        <v>0</v>
      </c>
      <c r="P43" s="366">
        <v>0</v>
      </c>
      <c r="Q43" s="366">
        <v>0</v>
      </c>
      <c r="R43" s="366">
        <v>0.56349556000000001</v>
      </c>
      <c r="S43" s="366">
        <v>1.9846260000000001E-2</v>
      </c>
      <c r="T43" s="366">
        <v>0</v>
      </c>
      <c r="U43" s="366">
        <v>0</v>
      </c>
      <c r="V43" s="366">
        <v>0.26724449</v>
      </c>
      <c r="W43" s="366">
        <v>0</v>
      </c>
      <c r="X43" s="366">
        <v>0</v>
      </c>
      <c r="Y43" s="366">
        <v>0</v>
      </c>
      <c r="Z43" s="366">
        <v>0</v>
      </c>
      <c r="AA43" s="366">
        <v>0</v>
      </c>
      <c r="AB43" s="366">
        <v>20.934334719999999</v>
      </c>
      <c r="AC43" s="366">
        <v>2.0972578300000002</v>
      </c>
      <c r="AD43" s="366">
        <v>0.15890000000000001</v>
      </c>
      <c r="AE43" s="366">
        <v>0</v>
      </c>
      <c r="AF43" s="366">
        <v>22.347653730000001</v>
      </c>
      <c r="AG43" s="366">
        <v>0</v>
      </c>
      <c r="AH43" s="366">
        <v>0</v>
      </c>
      <c r="AI43" s="366">
        <v>0</v>
      </c>
      <c r="AJ43" s="366">
        <v>0</v>
      </c>
      <c r="AK43" s="366">
        <v>0</v>
      </c>
      <c r="AL43" s="366">
        <v>17.57780975</v>
      </c>
      <c r="AM43" s="366">
        <v>1.40144402</v>
      </c>
      <c r="AN43" s="366">
        <v>0</v>
      </c>
      <c r="AO43" s="366">
        <v>0</v>
      </c>
      <c r="AP43" s="366">
        <v>11.302371040000001</v>
      </c>
      <c r="AQ43" s="366">
        <v>0</v>
      </c>
      <c r="AR43" s="366">
        <v>0</v>
      </c>
      <c r="AS43" s="366">
        <v>0</v>
      </c>
      <c r="AT43" s="366">
        <v>0</v>
      </c>
      <c r="AU43" s="366">
        <v>0</v>
      </c>
      <c r="AV43" s="366">
        <v>2.0648658100000001</v>
      </c>
      <c r="AW43" s="366">
        <v>1.0018674700000001</v>
      </c>
      <c r="AX43" s="366">
        <v>0</v>
      </c>
      <c r="AY43" s="366">
        <v>0</v>
      </c>
      <c r="AZ43" s="366">
        <v>2.6543897200000002</v>
      </c>
      <c r="BA43" s="366">
        <v>0</v>
      </c>
      <c r="BB43" s="366">
        <v>0</v>
      </c>
      <c r="BC43" s="366">
        <v>0</v>
      </c>
      <c r="BD43" s="366">
        <v>0</v>
      </c>
      <c r="BE43" s="366">
        <v>0</v>
      </c>
      <c r="BF43" s="366">
        <v>0.83630378999999999</v>
      </c>
      <c r="BG43" s="366">
        <v>0</v>
      </c>
      <c r="BH43" s="366">
        <v>0</v>
      </c>
      <c r="BI43" s="366">
        <v>0</v>
      </c>
      <c r="BJ43" s="366">
        <v>0.86051949000000005</v>
      </c>
      <c r="BK43" s="366">
        <f t="shared" si="8"/>
        <v>87.355188309999988</v>
      </c>
      <c r="BL43" s="3"/>
      <c r="BM43" s="3"/>
      <c r="BN43" s="3"/>
      <c r="BO43" s="4"/>
      <c r="BP43" s="4"/>
      <c r="BQ43" s="4"/>
      <c r="BR43" s="4"/>
      <c r="BS43" s="4"/>
      <c r="BT43" s="4"/>
      <c r="BU43" s="4"/>
      <c r="BV43" s="4"/>
      <c r="BW43" s="4"/>
    </row>
    <row r="44" spans="1:75" customFormat="1">
      <c r="A44" s="365"/>
      <c r="B44" s="364" t="s">
        <v>93</v>
      </c>
      <c r="C44" s="366">
        <v>0</v>
      </c>
      <c r="D44" s="366">
        <v>1.1274325999999999</v>
      </c>
      <c r="E44" s="366">
        <v>0</v>
      </c>
      <c r="F44" s="366">
        <v>0</v>
      </c>
      <c r="G44" s="366">
        <v>0</v>
      </c>
      <c r="H44" s="366">
        <v>8.7417019200000006</v>
      </c>
      <c r="I44" s="366">
        <v>0.94966004999999998</v>
      </c>
      <c r="J44" s="366">
        <v>0</v>
      </c>
      <c r="K44" s="366">
        <v>0</v>
      </c>
      <c r="L44" s="366">
        <v>6.1339980299999999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3.2700858400000001</v>
      </c>
      <c r="S44" s="366">
        <v>4.8211839999999999E-2</v>
      </c>
      <c r="T44" s="366">
        <v>0</v>
      </c>
      <c r="U44" s="366">
        <v>0</v>
      </c>
      <c r="V44" s="366">
        <v>0.67930581999999995</v>
      </c>
      <c r="W44" s="366">
        <v>0</v>
      </c>
      <c r="X44" s="366">
        <v>0</v>
      </c>
      <c r="Y44" s="366">
        <v>0</v>
      </c>
      <c r="Z44" s="366">
        <v>0</v>
      </c>
      <c r="AA44" s="366">
        <v>0</v>
      </c>
      <c r="AB44" s="366">
        <v>52.852945800000001</v>
      </c>
      <c r="AC44" s="366">
        <v>17.969042099999999</v>
      </c>
      <c r="AD44" s="366">
        <v>0</v>
      </c>
      <c r="AE44" s="366">
        <v>0</v>
      </c>
      <c r="AF44" s="366">
        <v>24.778061139999998</v>
      </c>
      <c r="AG44" s="366">
        <v>0</v>
      </c>
      <c r="AH44" s="366">
        <v>0</v>
      </c>
      <c r="AI44" s="366">
        <v>0</v>
      </c>
      <c r="AJ44" s="366">
        <v>0</v>
      </c>
      <c r="AK44" s="366">
        <v>0</v>
      </c>
      <c r="AL44" s="366">
        <v>44.330595440000003</v>
      </c>
      <c r="AM44" s="366">
        <v>1.58010476</v>
      </c>
      <c r="AN44" s="366">
        <v>0</v>
      </c>
      <c r="AO44" s="366">
        <v>0</v>
      </c>
      <c r="AP44" s="366">
        <v>12.78923659</v>
      </c>
      <c r="AQ44" s="366">
        <v>0</v>
      </c>
      <c r="AR44" s="366">
        <v>0</v>
      </c>
      <c r="AS44" s="366">
        <v>0</v>
      </c>
      <c r="AT44" s="366">
        <v>0</v>
      </c>
      <c r="AU44" s="366">
        <v>0</v>
      </c>
      <c r="AV44" s="366">
        <v>109.31370452</v>
      </c>
      <c r="AW44" s="366">
        <v>11.213379809999999</v>
      </c>
      <c r="AX44" s="366">
        <v>0</v>
      </c>
      <c r="AY44" s="366">
        <v>0</v>
      </c>
      <c r="AZ44" s="366">
        <v>47.895110240000001</v>
      </c>
      <c r="BA44" s="366">
        <v>0</v>
      </c>
      <c r="BB44" s="366">
        <v>0</v>
      </c>
      <c r="BC44" s="366">
        <v>0</v>
      </c>
      <c r="BD44" s="366">
        <v>0</v>
      </c>
      <c r="BE44" s="366">
        <v>0</v>
      </c>
      <c r="BF44" s="366">
        <v>16.14147534</v>
      </c>
      <c r="BG44" s="366">
        <v>2.6114582</v>
      </c>
      <c r="BH44" s="366">
        <v>0</v>
      </c>
      <c r="BI44" s="366">
        <v>0</v>
      </c>
      <c r="BJ44" s="366">
        <v>3.4666006</v>
      </c>
      <c r="BK44" s="366">
        <f t="shared" si="8"/>
        <v>365.89211064</v>
      </c>
      <c r="BL44" s="3"/>
      <c r="BM44" s="3"/>
      <c r="BN44" s="3"/>
      <c r="BO44" s="4"/>
      <c r="BP44" s="4"/>
      <c r="BQ44" s="4"/>
      <c r="BR44" s="4"/>
      <c r="BS44" s="4"/>
      <c r="BT44" s="4"/>
      <c r="BU44" s="4"/>
      <c r="BV44" s="4"/>
      <c r="BW44" s="4"/>
    </row>
    <row r="45" spans="1:75" customFormat="1">
      <c r="A45" s="365"/>
      <c r="B45" s="364" t="s">
        <v>94</v>
      </c>
      <c r="C45" s="366">
        <v>0</v>
      </c>
      <c r="D45" s="366">
        <v>0.75555090000000003</v>
      </c>
      <c r="E45" s="366">
        <v>0</v>
      </c>
      <c r="F45" s="366">
        <v>0</v>
      </c>
      <c r="G45" s="366">
        <v>0</v>
      </c>
      <c r="H45" s="366">
        <v>2.3964428600000001</v>
      </c>
      <c r="I45" s="366">
        <v>1.8182750400000001</v>
      </c>
      <c r="J45" s="366">
        <v>0</v>
      </c>
      <c r="K45" s="366">
        <v>0</v>
      </c>
      <c r="L45" s="366">
        <v>0.72389223999999996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1.6633150699999999</v>
      </c>
      <c r="S45" s="366">
        <v>1.0859219999999999E-2</v>
      </c>
      <c r="T45" s="366">
        <v>0</v>
      </c>
      <c r="U45" s="366">
        <v>0</v>
      </c>
      <c r="V45" s="366">
        <v>0.20228066</v>
      </c>
      <c r="W45" s="366">
        <v>0</v>
      </c>
      <c r="X45" s="366">
        <v>0</v>
      </c>
      <c r="Y45" s="366">
        <v>0</v>
      </c>
      <c r="Z45" s="366">
        <v>0</v>
      </c>
      <c r="AA45" s="366">
        <v>0</v>
      </c>
      <c r="AB45" s="366">
        <v>31.855443449999999</v>
      </c>
      <c r="AC45" s="366">
        <v>1.1418833900000001</v>
      </c>
      <c r="AD45" s="366">
        <v>0</v>
      </c>
      <c r="AE45" s="366">
        <v>0</v>
      </c>
      <c r="AF45" s="366">
        <v>22.008578119999999</v>
      </c>
      <c r="AG45" s="366">
        <v>0</v>
      </c>
      <c r="AH45" s="366">
        <v>0</v>
      </c>
      <c r="AI45" s="366">
        <v>0</v>
      </c>
      <c r="AJ45" s="366">
        <v>0</v>
      </c>
      <c r="AK45" s="366">
        <v>0</v>
      </c>
      <c r="AL45" s="366">
        <v>32.36802574</v>
      </c>
      <c r="AM45" s="366">
        <v>1.9793852599999999</v>
      </c>
      <c r="AN45" s="366">
        <v>0.14151934999999999</v>
      </c>
      <c r="AO45" s="366">
        <v>0</v>
      </c>
      <c r="AP45" s="366">
        <v>11.55405178</v>
      </c>
      <c r="AQ45" s="366">
        <v>0</v>
      </c>
      <c r="AR45" s="366">
        <v>0</v>
      </c>
      <c r="AS45" s="366">
        <v>0</v>
      </c>
      <c r="AT45" s="366">
        <v>0</v>
      </c>
      <c r="AU45" s="366">
        <v>0</v>
      </c>
      <c r="AV45" s="366">
        <v>7.4749171700000003</v>
      </c>
      <c r="AW45" s="366">
        <v>5.3775370000000003E-2</v>
      </c>
      <c r="AX45" s="366">
        <v>0</v>
      </c>
      <c r="AY45" s="366">
        <v>0</v>
      </c>
      <c r="AZ45" s="366">
        <v>5.16680589</v>
      </c>
      <c r="BA45" s="366">
        <v>0</v>
      </c>
      <c r="BB45" s="366">
        <v>0</v>
      </c>
      <c r="BC45" s="366">
        <v>0</v>
      </c>
      <c r="BD45" s="366">
        <v>0</v>
      </c>
      <c r="BE45" s="366">
        <v>0</v>
      </c>
      <c r="BF45" s="366">
        <v>3.2716120599999998</v>
      </c>
      <c r="BG45" s="366">
        <v>1.158636E-2</v>
      </c>
      <c r="BH45" s="366">
        <v>0</v>
      </c>
      <c r="BI45" s="366">
        <v>0</v>
      </c>
      <c r="BJ45" s="366">
        <v>0.74934803999999999</v>
      </c>
      <c r="BK45" s="366">
        <f t="shared" si="8"/>
        <v>125.34754796999997</v>
      </c>
      <c r="BL45" s="3"/>
      <c r="BM45" s="3"/>
      <c r="BN45" s="3"/>
      <c r="BO45" s="4"/>
      <c r="BP45" s="4"/>
      <c r="BQ45" s="4"/>
      <c r="BR45" s="4"/>
      <c r="BS45" s="4"/>
      <c r="BT45" s="4"/>
      <c r="BU45" s="4"/>
      <c r="BV45" s="4"/>
      <c r="BW45" s="4"/>
    </row>
    <row r="46" spans="1:75" customFormat="1">
      <c r="A46" s="365"/>
      <c r="B46" s="364" t="s">
        <v>95</v>
      </c>
      <c r="C46" s="366">
        <v>0</v>
      </c>
      <c r="D46" s="366">
        <v>0.63057021999999996</v>
      </c>
      <c r="E46" s="366">
        <v>0</v>
      </c>
      <c r="F46" s="366">
        <v>0</v>
      </c>
      <c r="G46" s="366">
        <v>0</v>
      </c>
      <c r="H46" s="366">
        <v>1.6936532200000001</v>
      </c>
      <c r="I46" s="366">
        <v>2.1036722800000001</v>
      </c>
      <c r="J46" s="366">
        <v>0</v>
      </c>
      <c r="K46" s="366">
        <v>0</v>
      </c>
      <c r="L46" s="366">
        <v>0.82192571000000003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1.12391386</v>
      </c>
      <c r="S46" s="366">
        <v>0.19864007</v>
      </c>
      <c r="T46" s="366">
        <v>0</v>
      </c>
      <c r="U46" s="366">
        <v>0</v>
      </c>
      <c r="V46" s="366">
        <v>0.38886894999999999</v>
      </c>
      <c r="W46" s="366">
        <v>0</v>
      </c>
      <c r="X46" s="366">
        <v>0</v>
      </c>
      <c r="Y46" s="366">
        <v>0</v>
      </c>
      <c r="Z46" s="366">
        <v>0</v>
      </c>
      <c r="AA46" s="366">
        <v>0</v>
      </c>
      <c r="AB46" s="366">
        <v>11.19325963</v>
      </c>
      <c r="AC46" s="366">
        <v>0.48088591000000003</v>
      </c>
      <c r="AD46" s="366">
        <v>0</v>
      </c>
      <c r="AE46" s="366">
        <v>0</v>
      </c>
      <c r="AF46" s="366">
        <v>15.379177439999999</v>
      </c>
      <c r="AG46" s="366">
        <v>0</v>
      </c>
      <c r="AH46" s="366">
        <v>0</v>
      </c>
      <c r="AI46" s="366">
        <v>0</v>
      </c>
      <c r="AJ46" s="366">
        <v>0</v>
      </c>
      <c r="AK46" s="366">
        <v>0</v>
      </c>
      <c r="AL46" s="366">
        <v>10.02371574</v>
      </c>
      <c r="AM46" s="366">
        <v>0.56918950999999995</v>
      </c>
      <c r="AN46" s="366">
        <v>0</v>
      </c>
      <c r="AO46" s="366">
        <v>0</v>
      </c>
      <c r="AP46" s="366">
        <v>5.8290161700000001</v>
      </c>
      <c r="AQ46" s="366">
        <v>0</v>
      </c>
      <c r="AR46" s="366">
        <v>0</v>
      </c>
      <c r="AS46" s="366">
        <v>0</v>
      </c>
      <c r="AT46" s="366">
        <v>0</v>
      </c>
      <c r="AU46" s="366">
        <v>0</v>
      </c>
      <c r="AV46" s="366">
        <v>3.9328307599999999</v>
      </c>
      <c r="AW46" s="366">
        <v>9.5787399999999995E-2</v>
      </c>
      <c r="AX46" s="366">
        <v>0</v>
      </c>
      <c r="AY46" s="366">
        <v>0</v>
      </c>
      <c r="AZ46" s="366">
        <v>3.8561130600000002</v>
      </c>
      <c r="BA46" s="366">
        <v>0</v>
      </c>
      <c r="BB46" s="366">
        <v>0</v>
      </c>
      <c r="BC46" s="366">
        <v>0</v>
      </c>
      <c r="BD46" s="366">
        <v>0</v>
      </c>
      <c r="BE46" s="366">
        <v>0</v>
      </c>
      <c r="BF46" s="366">
        <v>1.5047921</v>
      </c>
      <c r="BG46" s="366">
        <v>0.87570115000000004</v>
      </c>
      <c r="BH46" s="366">
        <v>0</v>
      </c>
      <c r="BI46" s="366">
        <v>0</v>
      </c>
      <c r="BJ46" s="366">
        <v>0.38824890000000001</v>
      </c>
      <c r="BK46" s="366">
        <f t="shared" si="8"/>
        <v>61.089962080000006</v>
      </c>
      <c r="BL46" s="3"/>
      <c r="BM46" s="3"/>
      <c r="BN46" s="3"/>
      <c r="BO46" s="4"/>
      <c r="BP46" s="4"/>
      <c r="BQ46" s="4"/>
      <c r="BR46" s="4"/>
      <c r="BS46" s="4"/>
      <c r="BT46" s="4"/>
      <c r="BU46" s="4"/>
      <c r="BV46" s="4"/>
      <c r="BW46" s="4"/>
    </row>
    <row r="47" spans="1:75" customFormat="1">
      <c r="A47" s="365"/>
      <c r="B47" s="364" t="s">
        <v>96</v>
      </c>
      <c r="C47" s="366">
        <v>0</v>
      </c>
      <c r="D47" s="366">
        <v>1.08243347</v>
      </c>
      <c r="E47" s="366">
        <v>0</v>
      </c>
      <c r="F47" s="366">
        <v>0</v>
      </c>
      <c r="G47" s="366">
        <v>0</v>
      </c>
      <c r="H47" s="366">
        <v>18.72750813</v>
      </c>
      <c r="I47" s="366">
        <v>4.1171361199999996</v>
      </c>
      <c r="J47" s="366">
        <v>0</v>
      </c>
      <c r="K47" s="366">
        <v>0</v>
      </c>
      <c r="L47" s="366">
        <v>18.17814379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10.04429113</v>
      </c>
      <c r="S47" s="366">
        <v>1.5936812</v>
      </c>
      <c r="T47" s="366">
        <v>0</v>
      </c>
      <c r="U47" s="366">
        <v>0</v>
      </c>
      <c r="V47" s="366">
        <v>2.6600447900000002</v>
      </c>
      <c r="W47" s="366">
        <v>0</v>
      </c>
      <c r="X47" s="366">
        <v>1.7220000000000001E-5</v>
      </c>
      <c r="Y47" s="366">
        <v>0</v>
      </c>
      <c r="Z47" s="366">
        <v>0</v>
      </c>
      <c r="AA47" s="366">
        <v>0</v>
      </c>
      <c r="AB47" s="366">
        <v>115.69558968</v>
      </c>
      <c r="AC47" s="366">
        <v>5.6518263900000001</v>
      </c>
      <c r="AD47" s="366">
        <v>2.2685858799999998</v>
      </c>
      <c r="AE47" s="366">
        <v>0</v>
      </c>
      <c r="AF47" s="366">
        <v>61.908278330000002</v>
      </c>
      <c r="AG47" s="366">
        <v>0</v>
      </c>
      <c r="AH47" s="366">
        <v>0</v>
      </c>
      <c r="AI47" s="366">
        <v>0</v>
      </c>
      <c r="AJ47" s="366">
        <v>0</v>
      </c>
      <c r="AK47" s="366">
        <v>0</v>
      </c>
      <c r="AL47" s="366">
        <v>109.58499389000001</v>
      </c>
      <c r="AM47" s="366">
        <v>5.4363177399999998</v>
      </c>
      <c r="AN47" s="366">
        <v>0.49894797000000002</v>
      </c>
      <c r="AO47" s="366">
        <v>0</v>
      </c>
      <c r="AP47" s="366">
        <v>39.845754919999997</v>
      </c>
      <c r="AQ47" s="366">
        <v>0</v>
      </c>
      <c r="AR47" s="366">
        <v>0</v>
      </c>
      <c r="AS47" s="366">
        <v>0</v>
      </c>
      <c r="AT47" s="366">
        <v>0</v>
      </c>
      <c r="AU47" s="366">
        <v>0</v>
      </c>
      <c r="AV47" s="366">
        <v>90.757308550000005</v>
      </c>
      <c r="AW47" s="366">
        <v>8.2786826599999994</v>
      </c>
      <c r="AX47" s="366">
        <v>0</v>
      </c>
      <c r="AY47" s="366">
        <v>0</v>
      </c>
      <c r="AZ47" s="366">
        <v>45.325725990000002</v>
      </c>
      <c r="BA47" s="366">
        <v>0</v>
      </c>
      <c r="BB47" s="366">
        <v>0</v>
      </c>
      <c r="BC47" s="366">
        <v>0</v>
      </c>
      <c r="BD47" s="366">
        <v>0</v>
      </c>
      <c r="BE47" s="366">
        <v>0</v>
      </c>
      <c r="BF47" s="366">
        <v>22.064000239999999</v>
      </c>
      <c r="BG47" s="366">
        <v>1.0409470999999999</v>
      </c>
      <c r="BH47" s="366">
        <v>0</v>
      </c>
      <c r="BI47" s="366">
        <v>0</v>
      </c>
      <c r="BJ47" s="366">
        <v>5.6297592500000002</v>
      </c>
      <c r="BK47" s="366">
        <f t="shared" si="8"/>
        <v>570.38997444000006</v>
      </c>
      <c r="BL47" s="3"/>
      <c r="BM47" s="3"/>
      <c r="BN47" s="3"/>
      <c r="BO47" s="4"/>
      <c r="BP47" s="4"/>
      <c r="BQ47" s="4"/>
      <c r="BR47" s="4"/>
      <c r="BS47" s="4"/>
      <c r="BT47" s="4"/>
      <c r="BU47" s="4"/>
      <c r="BV47" s="4"/>
      <c r="BW47" s="4"/>
    </row>
    <row r="48" spans="1:75" customFormat="1">
      <c r="A48" s="365"/>
      <c r="B48" s="364" t="s">
        <v>97</v>
      </c>
      <c r="C48" s="366">
        <v>0</v>
      </c>
      <c r="D48" s="366">
        <v>0.77034639999999999</v>
      </c>
      <c r="E48" s="366">
        <v>0</v>
      </c>
      <c r="F48" s="366">
        <v>0</v>
      </c>
      <c r="G48" s="366">
        <v>0</v>
      </c>
      <c r="H48" s="366">
        <v>0.90811028999999999</v>
      </c>
      <c r="I48" s="366">
        <v>6.1750970000000002E-2</v>
      </c>
      <c r="J48" s="366">
        <v>0</v>
      </c>
      <c r="K48" s="366">
        <v>0</v>
      </c>
      <c r="L48" s="366">
        <v>0.81752583999999995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0.93297673999999997</v>
      </c>
      <c r="S48" s="366">
        <v>0</v>
      </c>
      <c r="T48" s="366">
        <v>0</v>
      </c>
      <c r="U48" s="366">
        <v>0</v>
      </c>
      <c r="V48" s="366">
        <v>0.34885857999999997</v>
      </c>
      <c r="W48" s="366">
        <v>0</v>
      </c>
      <c r="X48" s="366">
        <v>0</v>
      </c>
      <c r="Y48" s="366">
        <v>0</v>
      </c>
      <c r="Z48" s="366">
        <v>0</v>
      </c>
      <c r="AA48" s="366">
        <v>0</v>
      </c>
      <c r="AB48" s="366">
        <v>23.024269310000001</v>
      </c>
      <c r="AC48" s="366">
        <v>3.64360259</v>
      </c>
      <c r="AD48" s="366">
        <v>0</v>
      </c>
      <c r="AE48" s="366">
        <v>0</v>
      </c>
      <c r="AF48" s="366">
        <v>20.657970800000001</v>
      </c>
      <c r="AG48" s="366">
        <v>0</v>
      </c>
      <c r="AH48" s="366">
        <v>0</v>
      </c>
      <c r="AI48" s="366">
        <v>0</v>
      </c>
      <c r="AJ48" s="366">
        <v>0</v>
      </c>
      <c r="AK48" s="366">
        <v>0</v>
      </c>
      <c r="AL48" s="366">
        <v>24.40446966</v>
      </c>
      <c r="AM48" s="366">
        <v>1.94750519</v>
      </c>
      <c r="AN48" s="366">
        <v>0</v>
      </c>
      <c r="AO48" s="366">
        <v>0</v>
      </c>
      <c r="AP48" s="366">
        <v>11.47700017</v>
      </c>
      <c r="AQ48" s="366">
        <v>0</v>
      </c>
      <c r="AR48" s="366">
        <v>0</v>
      </c>
      <c r="AS48" s="366">
        <v>0</v>
      </c>
      <c r="AT48" s="366">
        <v>0</v>
      </c>
      <c r="AU48" s="366">
        <v>0</v>
      </c>
      <c r="AV48" s="366">
        <v>3.3046338400000002</v>
      </c>
      <c r="AW48" s="366">
        <v>1.4779999999999999E-3</v>
      </c>
      <c r="AX48" s="366">
        <v>0</v>
      </c>
      <c r="AY48" s="366">
        <v>0</v>
      </c>
      <c r="AZ48" s="366">
        <v>1.30769245</v>
      </c>
      <c r="BA48" s="366">
        <v>0</v>
      </c>
      <c r="BB48" s="366">
        <v>0</v>
      </c>
      <c r="BC48" s="366">
        <v>0</v>
      </c>
      <c r="BD48" s="366">
        <v>0</v>
      </c>
      <c r="BE48" s="366">
        <v>0</v>
      </c>
      <c r="BF48" s="366">
        <v>1.3653829799999999</v>
      </c>
      <c r="BG48" s="366">
        <v>0.15518999999999999</v>
      </c>
      <c r="BH48" s="366">
        <v>7.3899999999999993E-2</v>
      </c>
      <c r="BI48" s="366">
        <v>0</v>
      </c>
      <c r="BJ48" s="366">
        <v>0.38684636999999999</v>
      </c>
      <c r="BK48" s="366">
        <f t="shared" si="8"/>
        <v>95.589510180000019</v>
      </c>
      <c r="BL48" s="3"/>
      <c r="BM48" s="3"/>
      <c r="BN48" s="3"/>
      <c r="BO48" s="4"/>
      <c r="BP48" s="4"/>
      <c r="BQ48" s="4"/>
      <c r="BR48" s="4"/>
      <c r="BS48" s="4"/>
      <c r="BT48" s="4"/>
      <c r="BU48" s="4"/>
      <c r="BV48" s="4"/>
      <c r="BW48" s="4"/>
    </row>
    <row r="49" spans="1:75" customFormat="1">
      <c r="A49" s="365"/>
      <c r="B49" s="364" t="s">
        <v>98</v>
      </c>
      <c r="C49" s="366">
        <v>0</v>
      </c>
      <c r="D49" s="366">
        <v>0.85100304999999998</v>
      </c>
      <c r="E49" s="366">
        <v>0</v>
      </c>
      <c r="F49" s="366">
        <v>0</v>
      </c>
      <c r="G49" s="366">
        <v>0</v>
      </c>
      <c r="H49" s="366">
        <v>3.3996308399999999</v>
      </c>
      <c r="I49" s="366">
        <v>0.10867905999999999</v>
      </c>
      <c r="J49" s="366">
        <v>0</v>
      </c>
      <c r="K49" s="366">
        <v>0</v>
      </c>
      <c r="L49" s="366">
        <v>0.88743528999999999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2.16552619</v>
      </c>
      <c r="S49" s="366">
        <v>0.15101919999999999</v>
      </c>
      <c r="T49" s="366">
        <v>0</v>
      </c>
      <c r="U49" s="366">
        <v>0</v>
      </c>
      <c r="V49" s="366">
        <v>0.52507300999999995</v>
      </c>
      <c r="W49" s="366">
        <v>0</v>
      </c>
      <c r="X49" s="366">
        <v>0</v>
      </c>
      <c r="Y49" s="366">
        <v>0</v>
      </c>
      <c r="Z49" s="366">
        <v>0</v>
      </c>
      <c r="AA49" s="366">
        <v>0</v>
      </c>
      <c r="AB49" s="366">
        <v>54.59287758</v>
      </c>
      <c r="AC49" s="366">
        <v>5.0335839800000004</v>
      </c>
      <c r="AD49" s="366">
        <v>0</v>
      </c>
      <c r="AE49" s="366">
        <v>0</v>
      </c>
      <c r="AF49" s="366">
        <v>27.676746850000001</v>
      </c>
      <c r="AG49" s="366">
        <v>0</v>
      </c>
      <c r="AH49" s="366">
        <v>0</v>
      </c>
      <c r="AI49" s="366">
        <v>0</v>
      </c>
      <c r="AJ49" s="366">
        <v>0</v>
      </c>
      <c r="AK49" s="366">
        <v>0</v>
      </c>
      <c r="AL49" s="366">
        <v>48.823425219999997</v>
      </c>
      <c r="AM49" s="366">
        <v>1.3867789100000001</v>
      </c>
      <c r="AN49" s="366">
        <v>0</v>
      </c>
      <c r="AO49" s="366">
        <v>0</v>
      </c>
      <c r="AP49" s="366">
        <v>12.36356217</v>
      </c>
      <c r="AQ49" s="366">
        <v>0</v>
      </c>
      <c r="AR49" s="366">
        <v>0</v>
      </c>
      <c r="AS49" s="366">
        <v>0</v>
      </c>
      <c r="AT49" s="366">
        <v>0</v>
      </c>
      <c r="AU49" s="366">
        <v>0</v>
      </c>
      <c r="AV49" s="366">
        <v>13.70512871</v>
      </c>
      <c r="AW49" s="366">
        <v>0.16425347000000001</v>
      </c>
      <c r="AX49" s="366">
        <v>0</v>
      </c>
      <c r="AY49" s="366">
        <v>0</v>
      </c>
      <c r="AZ49" s="366">
        <v>4.7222955899999999</v>
      </c>
      <c r="BA49" s="366">
        <v>0</v>
      </c>
      <c r="BB49" s="366">
        <v>0</v>
      </c>
      <c r="BC49" s="366">
        <v>0</v>
      </c>
      <c r="BD49" s="366">
        <v>0</v>
      </c>
      <c r="BE49" s="366">
        <v>0</v>
      </c>
      <c r="BF49" s="366">
        <v>5.14769071</v>
      </c>
      <c r="BG49" s="366">
        <v>1.2823874099999999</v>
      </c>
      <c r="BH49" s="366">
        <v>0</v>
      </c>
      <c r="BI49" s="366">
        <v>0</v>
      </c>
      <c r="BJ49" s="366">
        <v>1.3930357499999999</v>
      </c>
      <c r="BK49" s="366">
        <f t="shared" si="8"/>
        <v>184.38013298999999</v>
      </c>
      <c r="BL49" s="3"/>
      <c r="BM49" s="3"/>
      <c r="BN49" s="3"/>
      <c r="BO49" s="4"/>
      <c r="BP49" s="4"/>
      <c r="BQ49" s="4"/>
      <c r="BR49" s="4"/>
      <c r="BS49" s="4"/>
      <c r="BT49" s="4"/>
      <c r="BU49" s="4"/>
      <c r="BV49" s="4"/>
      <c r="BW49" s="4"/>
    </row>
    <row r="50" spans="1:75" customFormat="1">
      <c r="A50" s="365"/>
      <c r="B50" s="364" t="s">
        <v>99</v>
      </c>
      <c r="C50" s="366">
        <v>0</v>
      </c>
      <c r="D50" s="366">
        <v>1.2563925600000001</v>
      </c>
      <c r="E50" s="366">
        <v>0</v>
      </c>
      <c r="F50" s="366">
        <v>0</v>
      </c>
      <c r="G50" s="366">
        <v>0</v>
      </c>
      <c r="H50" s="366">
        <v>8.9894005700000008</v>
      </c>
      <c r="I50" s="366">
        <v>48.93635707</v>
      </c>
      <c r="J50" s="366">
        <v>0</v>
      </c>
      <c r="K50" s="366">
        <v>0</v>
      </c>
      <c r="L50" s="366">
        <v>4.0470238099999998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4.7351758500000001</v>
      </c>
      <c r="S50" s="366">
        <v>11.17999578</v>
      </c>
      <c r="T50" s="366">
        <v>0</v>
      </c>
      <c r="U50" s="366">
        <v>0</v>
      </c>
      <c r="V50" s="366">
        <v>1.05531464</v>
      </c>
      <c r="W50" s="366">
        <v>0</v>
      </c>
      <c r="X50" s="366">
        <v>0</v>
      </c>
      <c r="Y50" s="366">
        <v>0</v>
      </c>
      <c r="Z50" s="366">
        <v>0</v>
      </c>
      <c r="AA50" s="366">
        <v>0</v>
      </c>
      <c r="AB50" s="366">
        <v>26.730649939999999</v>
      </c>
      <c r="AC50" s="366">
        <v>18.90965156</v>
      </c>
      <c r="AD50" s="366">
        <v>0</v>
      </c>
      <c r="AE50" s="366">
        <v>0</v>
      </c>
      <c r="AF50" s="366">
        <v>9.2549687200000008</v>
      </c>
      <c r="AG50" s="366">
        <v>0</v>
      </c>
      <c r="AH50" s="366">
        <v>0</v>
      </c>
      <c r="AI50" s="366">
        <v>0</v>
      </c>
      <c r="AJ50" s="366">
        <v>0</v>
      </c>
      <c r="AK50" s="366">
        <v>0</v>
      </c>
      <c r="AL50" s="366">
        <v>16.994481260000001</v>
      </c>
      <c r="AM50" s="366">
        <v>0.57069747999999998</v>
      </c>
      <c r="AN50" s="366">
        <v>0</v>
      </c>
      <c r="AO50" s="366">
        <v>0</v>
      </c>
      <c r="AP50" s="366">
        <v>1.79772621</v>
      </c>
      <c r="AQ50" s="366">
        <v>0</v>
      </c>
      <c r="AR50" s="366">
        <v>0</v>
      </c>
      <c r="AS50" s="366">
        <v>0</v>
      </c>
      <c r="AT50" s="366">
        <v>0</v>
      </c>
      <c r="AU50" s="366">
        <v>0</v>
      </c>
      <c r="AV50" s="366">
        <v>28.61648181</v>
      </c>
      <c r="AW50" s="366">
        <v>0.88033819000000002</v>
      </c>
      <c r="AX50" s="366">
        <v>0</v>
      </c>
      <c r="AY50" s="366">
        <v>0</v>
      </c>
      <c r="AZ50" s="366">
        <v>8.2111045499999999</v>
      </c>
      <c r="BA50" s="366">
        <v>0</v>
      </c>
      <c r="BB50" s="366">
        <v>0</v>
      </c>
      <c r="BC50" s="366">
        <v>0</v>
      </c>
      <c r="BD50" s="366">
        <v>0</v>
      </c>
      <c r="BE50" s="366">
        <v>0</v>
      </c>
      <c r="BF50" s="366">
        <v>7.8742590799999999</v>
      </c>
      <c r="BG50" s="366">
        <v>0.11071692</v>
      </c>
      <c r="BH50" s="366">
        <v>0</v>
      </c>
      <c r="BI50" s="366">
        <v>0</v>
      </c>
      <c r="BJ50" s="366">
        <v>0.92075333000000004</v>
      </c>
      <c r="BK50" s="366">
        <f t="shared" si="8"/>
        <v>201.07148933000002</v>
      </c>
      <c r="BL50" s="3"/>
      <c r="BM50" s="3"/>
      <c r="BN50" s="3"/>
      <c r="BO50" s="4"/>
      <c r="BP50" s="4"/>
      <c r="BQ50" s="4"/>
      <c r="BR50" s="4"/>
      <c r="BS50" s="4"/>
      <c r="BT50" s="4"/>
      <c r="BU50" s="4"/>
      <c r="BV50" s="4"/>
      <c r="BW50" s="4"/>
    </row>
    <row r="51" spans="1:75" customFormat="1">
      <c r="A51" s="365"/>
      <c r="B51" s="364" t="s">
        <v>100</v>
      </c>
      <c r="C51" s="366">
        <v>0</v>
      </c>
      <c r="D51" s="366">
        <v>1.06396505</v>
      </c>
      <c r="E51" s="366">
        <v>0</v>
      </c>
      <c r="F51" s="366">
        <v>0</v>
      </c>
      <c r="G51" s="366">
        <v>0</v>
      </c>
      <c r="H51" s="366">
        <v>6.2873998699999998</v>
      </c>
      <c r="I51" s="366">
        <v>9.6452499999999993E-3</v>
      </c>
      <c r="J51" s="366">
        <v>0</v>
      </c>
      <c r="K51" s="366">
        <v>0</v>
      </c>
      <c r="L51" s="366">
        <v>1.95819696</v>
      </c>
      <c r="M51" s="366">
        <v>0</v>
      </c>
      <c r="N51" s="366">
        <v>0</v>
      </c>
      <c r="O51" s="366">
        <v>0</v>
      </c>
      <c r="P51" s="366">
        <v>0</v>
      </c>
      <c r="Q51" s="366">
        <v>0</v>
      </c>
      <c r="R51" s="366">
        <v>3.9787625599999998</v>
      </c>
      <c r="S51" s="366">
        <v>3.8451000000000002E-4</v>
      </c>
      <c r="T51" s="366">
        <v>0</v>
      </c>
      <c r="U51" s="366">
        <v>0</v>
      </c>
      <c r="V51" s="366">
        <v>0.25092837000000001</v>
      </c>
      <c r="W51" s="366">
        <v>0</v>
      </c>
      <c r="X51" s="366">
        <v>0</v>
      </c>
      <c r="Y51" s="366">
        <v>0</v>
      </c>
      <c r="Z51" s="366">
        <v>0</v>
      </c>
      <c r="AA51" s="366">
        <v>0</v>
      </c>
      <c r="AB51" s="366">
        <v>7.7314404200000002</v>
      </c>
      <c r="AC51" s="366">
        <v>0.24863715</v>
      </c>
      <c r="AD51" s="366">
        <v>0</v>
      </c>
      <c r="AE51" s="366">
        <v>0</v>
      </c>
      <c r="AF51" s="366">
        <v>1.7859484400000001</v>
      </c>
      <c r="AG51" s="366">
        <v>0</v>
      </c>
      <c r="AH51" s="366">
        <v>0</v>
      </c>
      <c r="AI51" s="366">
        <v>0</v>
      </c>
      <c r="AJ51" s="366">
        <v>0</v>
      </c>
      <c r="AK51" s="366">
        <v>0</v>
      </c>
      <c r="AL51" s="366">
        <v>4.3836107499999999</v>
      </c>
      <c r="AM51" s="366">
        <v>8.0508049999999998E-2</v>
      </c>
      <c r="AN51" s="366">
        <v>0</v>
      </c>
      <c r="AO51" s="366">
        <v>0</v>
      </c>
      <c r="AP51" s="366">
        <v>0.19544507999999999</v>
      </c>
      <c r="AQ51" s="366">
        <v>0</v>
      </c>
      <c r="AR51" s="366">
        <v>0</v>
      </c>
      <c r="AS51" s="366">
        <v>0</v>
      </c>
      <c r="AT51" s="366">
        <v>0</v>
      </c>
      <c r="AU51" s="366">
        <v>0</v>
      </c>
      <c r="AV51" s="366">
        <v>12.967143</v>
      </c>
      <c r="AW51" s="366">
        <v>0.79416383999999995</v>
      </c>
      <c r="AX51" s="366">
        <v>0</v>
      </c>
      <c r="AY51" s="366">
        <v>0</v>
      </c>
      <c r="AZ51" s="366">
        <v>7.7530243900000002</v>
      </c>
      <c r="BA51" s="366">
        <v>0</v>
      </c>
      <c r="BB51" s="366">
        <v>0</v>
      </c>
      <c r="BC51" s="366">
        <v>0</v>
      </c>
      <c r="BD51" s="366">
        <v>0</v>
      </c>
      <c r="BE51" s="366">
        <v>0</v>
      </c>
      <c r="BF51" s="366">
        <v>2.5628930300000001</v>
      </c>
      <c r="BG51" s="366">
        <v>0</v>
      </c>
      <c r="BH51" s="366">
        <v>0</v>
      </c>
      <c r="BI51" s="366">
        <v>0</v>
      </c>
      <c r="BJ51" s="366">
        <v>0.18151890000000001</v>
      </c>
      <c r="BK51" s="366">
        <f t="shared" si="8"/>
        <v>52.233615619999995</v>
      </c>
      <c r="BL51" s="3"/>
      <c r="BM51" s="3"/>
      <c r="BN51" s="3"/>
      <c r="BO51" s="4"/>
      <c r="BP51" s="4"/>
      <c r="BQ51" s="4"/>
      <c r="BR51" s="4"/>
      <c r="BS51" s="4"/>
      <c r="BT51" s="4"/>
      <c r="BU51" s="4"/>
      <c r="BV51" s="4"/>
      <c r="BW51" s="4"/>
    </row>
    <row r="52" spans="1:75" customFormat="1">
      <c r="A52" s="365"/>
      <c r="B52" s="364" t="s">
        <v>101</v>
      </c>
      <c r="C52" s="366">
        <v>0</v>
      </c>
      <c r="D52" s="366">
        <v>0.89537054999999999</v>
      </c>
      <c r="E52" s="366">
        <v>0</v>
      </c>
      <c r="F52" s="366">
        <v>0</v>
      </c>
      <c r="G52" s="366">
        <v>0</v>
      </c>
      <c r="H52" s="366">
        <v>5.1095527199999999</v>
      </c>
      <c r="I52" s="366">
        <v>6.7426949999999999E-2</v>
      </c>
      <c r="J52" s="366">
        <v>0</v>
      </c>
      <c r="K52" s="366">
        <v>0</v>
      </c>
      <c r="L52" s="366">
        <v>1.5479584500000001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3.1811630100000001</v>
      </c>
      <c r="S52" s="366">
        <v>0.21447632999999999</v>
      </c>
      <c r="T52" s="366">
        <v>0</v>
      </c>
      <c r="U52" s="366">
        <v>0</v>
      </c>
      <c r="V52" s="366">
        <v>0.83829357999999998</v>
      </c>
      <c r="W52" s="366">
        <v>0</v>
      </c>
      <c r="X52" s="366">
        <v>0</v>
      </c>
      <c r="Y52" s="366">
        <v>0</v>
      </c>
      <c r="Z52" s="366">
        <v>0</v>
      </c>
      <c r="AA52" s="366">
        <v>0</v>
      </c>
      <c r="AB52" s="366">
        <v>29.42700323</v>
      </c>
      <c r="AC52" s="366">
        <v>1.4159462300000001</v>
      </c>
      <c r="AD52" s="366">
        <v>0</v>
      </c>
      <c r="AE52" s="366">
        <v>0</v>
      </c>
      <c r="AF52" s="366">
        <v>12.821444290000001</v>
      </c>
      <c r="AG52" s="366">
        <v>0</v>
      </c>
      <c r="AH52" s="366">
        <v>0</v>
      </c>
      <c r="AI52" s="366">
        <v>0</v>
      </c>
      <c r="AJ52" s="366">
        <v>0</v>
      </c>
      <c r="AK52" s="366">
        <v>0</v>
      </c>
      <c r="AL52" s="366">
        <v>32.869726610000001</v>
      </c>
      <c r="AM52" s="366">
        <v>1.6052244</v>
      </c>
      <c r="AN52" s="366">
        <v>0</v>
      </c>
      <c r="AO52" s="366">
        <v>0</v>
      </c>
      <c r="AP52" s="366">
        <v>8.8543915799999997</v>
      </c>
      <c r="AQ52" s="366">
        <v>0</v>
      </c>
      <c r="AR52" s="366">
        <v>0</v>
      </c>
      <c r="AS52" s="366">
        <v>0</v>
      </c>
      <c r="AT52" s="366">
        <v>0</v>
      </c>
      <c r="AU52" s="366">
        <v>0</v>
      </c>
      <c r="AV52" s="366">
        <v>13.53180564</v>
      </c>
      <c r="AW52" s="366">
        <v>0.75141205</v>
      </c>
      <c r="AX52" s="366">
        <v>0</v>
      </c>
      <c r="AY52" s="366">
        <v>0</v>
      </c>
      <c r="AZ52" s="366">
        <v>5.9303107700000002</v>
      </c>
      <c r="BA52" s="366">
        <v>0</v>
      </c>
      <c r="BB52" s="366">
        <v>0</v>
      </c>
      <c r="BC52" s="366">
        <v>0</v>
      </c>
      <c r="BD52" s="366">
        <v>0</v>
      </c>
      <c r="BE52" s="366">
        <v>0</v>
      </c>
      <c r="BF52" s="366">
        <v>7.2778786499999999</v>
      </c>
      <c r="BG52" s="366">
        <v>0.18371816999999999</v>
      </c>
      <c r="BH52" s="366">
        <v>0</v>
      </c>
      <c r="BI52" s="366">
        <v>0</v>
      </c>
      <c r="BJ52" s="366">
        <v>0.98160413000000002</v>
      </c>
      <c r="BK52" s="366">
        <f t="shared" si="8"/>
        <v>127.50470734000001</v>
      </c>
      <c r="BL52" s="3"/>
      <c r="BM52" s="3"/>
      <c r="BN52" s="3"/>
      <c r="BO52" s="4"/>
      <c r="BP52" s="4"/>
      <c r="BQ52" s="4"/>
      <c r="BR52" s="4"/>
      <c r="BS52" s="4"/>
      <c r="BT52" s="4"/>
      <c r="BU52" s="4"/>
      <c r="BV52" s="4"/>
      <c r="BW52" s="4"/>
    </row>
    <row r="53" spans="1:75" customFormat="1">
      <c r="A53" s="365"/>
      <c r="B53" s="367" t="s">
        <v>68</v>
      </c>
      <c r="C53" s="368">
        <f t="shared" ref="C53:BK53" si="9">SUM(C42:C52)</f>
        <v>0</v>
      </c>
      <c r="D53" s="368">
        <f t="shared" si="9"/>
        <v>9.9089936399999985</v>
      </c>
      <c r="E53" s="368">
        <f t="shared" si="9"/>
        <v>0</v>
      </c>
      <c r="F53" s="368">
        <f t="shared" si="9"/>
        <v>0</v>
      </c>
      <c r="G53" s="368">
        <f t="shared" si="9"/>
        <v>0</v>
      </c>
      <c r="H53" s="368">
        <f t="shared" si="9"/>
        <v>58.703095500000003</v>
      </c>
      <c r="I53" s="368">
        <f t="shared" si="9"/>
        <v>58.187391159999997</v>
      </c>
      <c r="J53" s="368">
        <f t="shared" si="9"/>
        <v>0</v>
      </c>
      <c r="K53" s="368">
        <f t="shared" si="9"/>
        <v>0</v>
      </c>
      <c r="L53" s="368">
        <f t="shared" si="9"/>
        <v>40.554015750000005</v>
      </c>
      <c r="M53" s="368">
        <f t="shared" si="9"/>
        <v>0</v>
      </c>
      <c r="N53" s="368">
        <f t="shared" si="9"/>
        <v>0</v>
      </c>
      <c r="O53" s="368">
        <f t="shared" si="9"/>
        <v>0</v>
      </c>
      <c r="P53" s="368">
        <f t="shared" si="9"/>
        <v>0</v>
      </c>
      <c r="Q53" s="368">
        <f t="shared" si="9"/>
        <v>0</v>
      </c>
      <c r="R53" s="368">
        <f t="shared" si="9"/>
        <v>32.415835690000002</v>
      </c>
      <c r="S53" s="368">
        <f t="shared" si="9"/>
        <v>13.463219480000001</v>
      </c>
      <c r="T53" s="368">
        <f t="shared" si="9"/>
        <v>0</v>
      </c>
      <c r="U53" s="368">
        <f t="shared" si="9"/>
        <v>0</v>
      </c>
      <c r="V53" s="368">
        <f t="shared" si="9"/>
        <v>7.3929180599999995</v>
      </c>
      <c r="W53" s="368">
        <f t="shared" si="9"/>
        <v>0</v>
      </c>
      <c r="X53" s="368">
        <f t="shared" si="9"/>
        <v>1.7220000000000001E-5</v>
      </c>
      <c r="Y53" s="368">
        <f t="shared" si="9"/>
        <v>0</v>
      </c>
      <c r="Z53" s="368">
        <f t="shared" si="9"/>
        <v>0</v>
      </c>
      <c r="AA53" s="368">
        <f t="shared" si="9"/>
        <v>0</v>
      </c>
      <c r="AB53" s="368">
        <f t="shared" si="9"/>
        <v>392.66417071000001</v>
      </c>
      <c r="AC53" s="368">
        <f t="shared" si="9"/>
        <v>58.702309990000003</v>
      </c>
      <c r="AD53" s="368">
        <f t="shared" si="9"/>
        <v>2.4274858799999999</v>
      </c>
      <c r="AE53" s="368">
        <f t="shared" si="9"/>
        <v>0</v>
      </c>
      <c r="AF53" s="368">
        <f t="shared" si="9"/>
        <v>233.24569317000001</v>
      </c>
      <c r="AG53" s="368">
        <f t="shared" si="9"/>
        <v>0</v>
      </c>
      <c r="AH53" s="368">
        <f t="shared" si="9"/>
        <v>0</v>
      </c>
      <c r="AI53" s="368">
        <f t="shared" si="9"/>
        <v>0</v>
      </c>
      <c r="AJ53" s="368">
        <f t="shared" si="9"/>
        <v>0</v>
      </c>
      <c r="AK53" s="368">
        <f t="shared" si="9"/>
        <v>0</v>
      </c>
      <c r="AL53" s="368">
        <f t="shared" si="9"/>
        <v>359.41991945000001</v>
      </c>
      <c r="AM53" s="368">
        <f t="shared" si="9"/>
        <v>18.362387149999996</v>
      </c>
      <c r="AN53" s="368">
        <f t="shared" si="9"/>
        <v>0.64046731999999995</v>
      </c>
      <c r="AO53" s="368">
        <f t="shared" si="9"/>
        <v>0</v>
      </c>
      <c r="AP53" s="368">
        <f t="shared" si="9"/>
        <v>124.52575042999999</v>
      </c>
      <c r="AQ53" s="368">
        <f t="shared" si="9"/>
        <v>0</v>
      </c>
      <c r="AR53" s="368">
        <f t="shared" si="9"/>
        <v>0</v>
      </c>
      <c r="AS53" s="368">
        <f t="shared" si="9"/>
        <v>0</v>
      </c>
      <c r="AT53" s="368">
        <f t="shared" si="9"/>
        <v>0</v>
      </c>
      <c r="AU53" s="368">
        <f t="shared" si="9"/>
        <v>0</v>
      </c>
      <c r="AV53" s="368">
        <f t="shared" si="9"/>
        <v>290.64176997000004</v>
      </c>
      <c r="AW53" s="368">
        <f t="shared" si="9"/>
        <v>23.374354459999996</v>
      </c>
      <c r="AX53" s="368">
        <f t="shared" si="9"/>
        <v>0</v>
      </c>
      <c r="AY53" s="368">
        <f t="shared" si="9"/>
        <v>0</v>
      </c>
      <c r="AZ53" s="368">
        <f t="shared" si="9"/>
        <v>136.58417516</v>
      </c>
      <c r="BA53" s="368">
        <f t="shared" si="9"/>
        <v>0</v>
      </c>
      <c r="BB53" s="368">
        <f t="shared" si="9"/>
        <v>0</v>
      </c>
      <c r="BC53" s="368">
        <f t="shared" si="9"/>
        <v>0</v>
      </c>
      <c r="BD53" s="368">
        <f t="shared" si="9"/>
        <v>0</v>
      </c>
      <c r="BE53" s="368">
        <f t="shared" si="9"/>
        <v>0</v>
      </c>
      <c r="BF53" s="368">
        <f t="shared" si="9"/>
        <v>70.928036280000001</v>
      </c>
      <c r="BG53" s="368">
        <f t="shared" si="9"/>
        <v>6.8245696599999999</v>
      </c>
      <c r="BH53" s="368">
        <f t="shared" si="9"/>
        <v>7.3899999999999993E-2</v>
      </c>
      <c r="BI53" s="368">
        <f t="shared" si="9"/>
        <v>0</v>
      </c>
      <c r="BJ53" s="368">
        <f t="shared" si="9"/>
        <v>15.84063548</v>
      </c>
      <c r="BK53" s="368">
        <f t="shared" si="9"/>
        <v>1954.8811116100001</v>
      </c>
      <c r="BL53" s="3"/>
      <c r="BM53" s="3"/>
      <c r="BN53" s="3"/>
      <c r="BO53" s="4"/>
      <c r="BP53" s="4"/>
      <c r="BQ53" s="4"/>
      <c r="BR53" s="4"/>
      <c r="BS53" s="4"/>
      <c r="BT53" s="4"/>
      <c r="BU53" s="4"/>
      <c r="BV53" s="4"/>
      <c r="BW53" s="4"/>
    </row>
    <row r="54" spans="1:75" customFormat="1">
      <c r="A54" s="365"/>
      <c r="B54" s="367" t="s">
        <v>102</v>
      </c>
      <c r="C54" s="368">
        <f t="shared" ref="C54:BK54" si="10">SUM(C38:C53)/2</f>
        <v>0</v>
      </c>
      <c r="D54" s="368">
        <f t="shared" si="10"/>
        <v>10.921380209999999</v>
      </c>
      <c r="E54" s="368">
        <f t="shared" si="10"/>
        <v>0</v>
      </c>
      <c r="F54" s="368">
        <f t="shared" si="10"/>
        <v>0</v>
      </c>
      <c r="G54" s="368">
        <f t="shared" si="10"/>
        <v>0</v>
      </c>
      <c r="H54" s="368">
        <f t="shared" si="10"/>
        <v>76.914664270000003</v>
      </c>
      <c r="I54" s="368">
        <f t="shared" si="10"/>
        <v>58.753449719999992</v>
      </c>
      <c r="J54" s="368">
        <f t="shared" si="10"/>
        <v>0</v>
      </c>
      <c r="K54" s="368">
        <f t="shared" si="10"/>
        <v>0</v>
      </c>
      <c r="L54" s="368">
        <f t="shared" si="10"/>
        <v>43.014046830000005</v>
      </c>
      <c r="M54" s="368">
        <f t="shared" si="10"/>
        <v>0</v>
      </c>
      <c r="N54" s="368">
        <f t="shared" si="10"/>
        <v>0</v>
      </c>
      <c r="O54" s="368">
        <f t="shared" si="10"/>
        <v>0</v>
      </c>
      <c r="P54" s="368">
        <f t="shared" si="10"/>
        <v>0</v>
      </c>
      <c r="Q54" s="368">
        <f t="shared" si="10"/>
        <v>0</v>
      </c>
      <c r="R54" s="368">
        <f t="shared" si="10"/>
        <v>43.518395299999995</v>
      </c>
      <c r="S54" s="368">
        <f t="shared" si="10"/>
        <v>14.120763020000002</v>
      </c>
      <c r="T54" s="368">
        <f t="shared" si="10"/>
        <v>0</v>
      </c>
      <c r="U54" s="368">
        <f t="shared" si="10"/>
        <v>0</v>
      </c>
      <c r="V54" s="368">
        <f t="shared" si="10"/>
        <v>8.1505153499999992</v>
      </c>
      <c r="W54" s="368">
        <f t="shared" si="10"/>
        <v>0</v>
      </c>
      <c r="X54" s="368">
        <f t="shared" si="10"/>
        <v>1.7220000000000001E-5</v>
      </c>
      <c r="Y54" s="368">
        <f t="shared" si="10"/>
        <v>0</v>
      </c>
      <c r="Z54" s="368">
        <f t="shared" si="10"/>
        <v>0</v>
      </c>
      <c r="AA54" s="368">
        <f t="shared" si="10"/>
        <v>0</v>
      </c>
      <c r="AB54" s="368">
        <f t="shared" si="10"/>
        <v>470.52765303999996</v>
      </c>
      <c r="AC54" s="368">
        <f t="shared" si="10"/>
        <v>61.637016950000003</v>
      </c>
      <c r="AD54" s="368">
        <f t="shared" si="10"/>
        <v>2.4274858799999999</v>
      </c>
      <c r="AE54" s="368">
        <f t="shared" si="10"/>
        <v>0</v>
      </c>
      <c r="AF54" s="368">
        <f t="shared" si="10"/>
        <v>247.01099088000001</v>
      </c>
      <c r="AG54" s="368">
        <f t="shared" si="10"/>
        <v>0</v>
      </c>
      <c r="AH54" s="368">
        <f t="shared" si="10"/>
        <v>0</v>
      </c>
      <c r="AI54" s="368">
        <f t="shared" si="10"/>
        <v>0</v>
      </c>
      <c r="AJ54" s="368">
        <f t="shared" si="10"/>
        <v>0</v>
      </c>
      <c r="AK54" s="368">
        <f t="shared" si="10"/>
        <v>0</v>
      </c>
      <c r="AL54" s="368">
        <f t="shared" si="10"/>
        <v>420.72068067999999</v>
      </c>
      <c r="AM54" s="368">
        <f t="shared" si="10"/>
        <v>19.974175949999996</v>
      </c>
      <c r="AN54" s="368">
        <f t="shared" si="10"/>
        <v>0.64046731999999995</v>
      </c>
      <c r="AO54" s="368">
        <f t="shared" si="10"/>
        <v>0</v>
      </c>
      <c r="AP54" s="368">
        <f t="shared" si="10"/>
        <v>131.19152499</v>
      </c>
      <c r="AQ54" s="368">
        <f t="shared" si="10"/>
        <v>0</v>
      </c>
      <c r="AR54" s="368">
        <f t="shared" si="10"/>
        <v>0</v>
      </c>
      <c r="AS54" s="368">
        <f t="shared" si="10"/>
        <v>0</v>
      </c>
      <c r="AT54" s="368">
        <f t="shared" si="10"/>
        <v>0</v>
      </c>
      <c r="AU54" s="368">
        <f t="shared" si="10"/>
        <v>0</v>
      </c>
      <c r="AV54" s="368">
        <f t="shared" si="10"/>
        <v>475.63315851999999</v>
      </c>
      <c r="AW54" s="368">
        <f t="shared" si="10"/>
        <v>37.699011679999998</v>
      </c>
      <c r="AX54" s="368">
        <f t="shared" si="10"/>
        <v>0</v>
      </c>
      <c r="AY54" s="368">
        <f t="shared" si="10"/>
        <v>0</v>
      </c>
      <c r="AZ54" s="368">
        <f t="shared" si="10"/>
        <v>167.43242737</v>
      </c>
      <c r="BA54" s="368">
        <f t="shared" si="10"/>
        <v>0</v>
      </c>
      <c r="BB54" s="368">
        <f t="shared" si="10"/>
        <v>0</v>
      </c>
      <c r="BC54" s="368">
        <f t="shared" si="10"/>
        <v>0</v>
      </c>
      <c r="BD54" s="368">
        <f t="shared" si="10"/>
        <v>0</v>
      </c>
      <c r="BE54" s="368">
        <f t="shared" si="10"/>
        <v>0</v>
      </c>
      <c r="BF54" s="368">
        <f t="shared" si="10"/>
        <v>102.72588590000001</v>
      </c>
      <c r="BG54" s="368">
        <f t="shared" si="10"/>
        <v>7.6263363999999996</v>
      </c>
      <c r="BH54" s="368">
        <f t="shared" si="10"/>
        <v>7.3899999999999993E-2</v>
      </c>
      <c r="BI54" s="368">
        <f t="shared" si="10"/>
        <v>0</v>
      </c>
      <c r="BJ54" s="368">
        <f t="shared" si="10"/>
        <v>17.849422019999999</v>
      </c>
      <c r="BK54" s="368">
        <f t="shared" si="10"/>
        <v>2418.5633695000006</v>
      </c>
      <c r="BL54" s="3"/>
      <c r="BM54" s="3"/>
      <c r="BN54" s="3"/>
      <c r="BO54" s="4"/>
      <c r="BP54" s="4"/>
      <c r="BQ54" s="4"/>
      <c r="BR54" s="4"/>
      <c r="BS54" s="4"/>
      <c r="BT54" s="4"/>
      <c r="BU54" s="4"/>
      <c r="BV54" s="4"/>
      <c r="BW54" s="4"/>
    </row>
    <row r="55" spans="1:75" customFormat="1">
      <c r="A55" s="365"/>
      <c r="B55" s="365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"/>
      <c r="BM55" s="3"/>
      <c r="BN55" s="3"/>
      <c r="BO55" s="4"/>
      <c r="BP55" s="4"/>
      <c r="BQ55" s="4"/>
      <c r="BR55" s="4"/>
      <c r="BS55" s="4"/>
      <c r="BT55" s="4"/>
      <c r="BU55" s="4"/>
      <c r="BV55" s="4"/>
      <c r="BW55" s="4"/>
    </row>
    <row r="56" spans="1:75" customFormat="1" ht="20.100000000000001" customHeight="1">
      <c r="A56" s="362" t="s">
        <v>103</v>
      </c>
      <c r="B56" s="362" t="s">
        <v>14</v>
      </c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"/>
      <c r="BM56" s="3"/>
      <c r="BN56" s="3"/>
      <c r="BO56" s="4"/>
      <c r="BP56" s="4"/>
      <c r="BQ56" s="4"/>
      <c r="BR56" s="4"/>
      <c r="BS56" s="4"/>
      <c r="BT56" s="4"/>
      <c r="BU56" s="4"/>
      <c r="BV56" s="4"/>
      <c r="BW56" s="4"/>
    </row>
    <row r="57" spans="1:75" customFormat="1">
      <c r="A57" s="364" t="s">
        <v>61</v>
      </c>
      <c r="B57" s="364" t="s">
        <v>14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"/>
      <c r="BM57" s="3"/>
      <c r="BN57" s="3"/>
      <c r="BO57" s="4"/>
      <c r="BP57" s="4"/>
      <c r="BQ57" s="4"/>
      <c r="BR57" s="4"/>
      <c r="BS57" s="4"/>
      <c r="BT57" s="4"/>
      <c r="BU57" s="4"/>
      <c r="BV57" s="4"/>
      <c r="BW57" s="4"/>
    </row>
    <row r="58" spans="1:75" customFormat="1">
      <c r="A58" s="365"/>
      <c r="B58" s="364" t="s">
        <v>104</v>
      </c>
      <c r="C58" s="366">
        <v>0</v>
      </c>
      <c r="D58" s="366">
        <v>0.87008041000000003</v>
      </c>
      <c r="E58" s="366">
        <v>0</v>
      </c>
      <c r="F58" s="366">
        <v>0</v>
      </c>
      <c r="G58" s="366">
        <v>0</v>
      </c>
      <c r="H58" s="366">
        <v>0.25233730999999998</v>
      </c>
      <c r="I58" s="366">
        <v>6.8150000000000003E-4</v>
      </c>
      <c r="J58" s="366">
        <v>0</v>
      </c>
      <c r="K58" s="366">
        <v>0</v>
      </c>
      <c r="L58" s="366">
        <v>2.551844E-2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7.5387159999999995E-2</v>
      </c>
      <c r="S58" s="366">
        <v>0</v>
      </c>
      <c r="T58" s="366">
        <v>0</v>
      </c>
      <c r="U58" s="366">
        <v>0</v>
      </c>
      <c r="V58" s="366">
        <v>0.13628058000000001</v>
      </c>
      <c r="W58" s="366">
        <v>0</v>
      </c>
      <c r="X58" s="366">
        <v>0</v>
      </c>
      <c r="Y58" s="366">
        <v>0</v>
      </c>
      <c r="Z58" s="366">
        <v>0</v>
      </c>
      <c r="AA58" s="366">
        <v>0</v>
      </c>
      <c r="AB58" s="366">
        <v>0.89288984999999998</v>
      </c>
      <c r="AC58" s="366">
        <v>0.11152892</v>
      </c>
      <c r="AD58" s="366">
        <v>0</v>
      </c>
      <c r="AE58" s="366">
        <v>0</v>
      </c>
      <c r="AF58" s="366">
        <v>0.83719180000000004</v>
      </c>
      <c r="AG58" s="366">
        <v>0</v>
      </c>
      <c r="AH58" s="366">
        <v>0</v>
      </c>
      <c r="AI58" s="366">
        <v>0</v>
      </c>
      <c r="AJ58" s="366">
        <v>0</v>
      </c>
      <c r="AK58" s="366">
        <v>0</v>
      </c>
      <c r="AL58" s="366">
        <v>0.77171650999999997</v>
      </c>
      <c r="AM58" s="366">
        <v>5.75402E-2</v>
      </c>
      <c r="AN58" s="366">
        <v>0</v>
      </c>
      <c r="AO58" s="366">
        <v>0</v>
      </c>
      <c r="AP58" s="366">
        <v>0.88030629999999999</v>
      </c>
      <c r="AQ58" s="366">
        <v>0</v>
      </c>
      <c r="AR58" s="366">
        <v>0</v>
      </c>
      <c r="AS58" s="366">
        <v>0</v>
      </c>
      <c r="AT58" s="366">
        <v>0</v>
      </c>
      <c r="AU58" s="366">
        <v>0</v>
      </c>
      <c r="AV58" s="366">
        <v>1.8292443899999999</v>
      </c>
      <c r="AW58" s="366">
        <v>0.82715492000000002</v>
      </c>
      <c r="AX58" s="366">
        <v>0</v>
      </c>
      <c r="AY58" s="366">
        <v>0</v>
      </c>
      <c r="AZ58" s="366">
        <v>2.7934900499999999</v>
      </c>
      <c r="BA58" s="366">
        <v>0</v>
      </c>
      <c r="BB58" s="366">
        <v>0</v>
      </c>
      <c r="BC58" s="366">
        <v>0</v>
      </c>
      <c r="BD58" s="366">
        <v>0</v>
      </c>
      <c r="BE58" s="366">
        <v>0</v>
      </c>
      <c r="BF58" s="366">
        <v>0.33198851000000001</v>
      </c>
      <c r="BG58" s="366">
        <v>0</v>
      </c>
      <c r="BH58" s="366">
        <v>0</v>
      </c>
      <c r="BI58" s="366">
        <v>0</v>
      </c>
      <c r="BJ58" s="366">
        <v>0.56512222999999995</v>
      </c>
      <c r="BK58" s="366">
        <f>SUM(C58:BJ58)</f>
        <v>11.25845908</v>
      </c>
      <c r="BL58" s="3"/>
      <c r="BM58" s="3"/>
      <c r="BN58" s="3"/>
      <c r="BO58" s="4"/>
      <c r="BP58" s="4"/>
      <c r="BQ58" s="4"/>
      <c r="BR58" s="4"/>
      <c r="BS58" s="4"/>
      <c r="BT58" s="4"/>
      <c r="BU58" s="4"/>
      <c r="BV58" s="4"/>
      <c r="BW58" s="4"/>
    </row>
    <row r="59" spans="1:75" customFormat="1">
      <c r="A59" s="365"/>
      <c r="B59" s="364" t="s">
        <v>105</v>
      </c>
      <c r="C59" s="366">
        <v>0</v>
      </c>
      <c r="D59" s="366">
        <v>0.80042652999999997</v>
      </c>
      <c r="E59" s="366">
        <v>0</v>
      </c>
      <c r="F59" s="366">
        <v>0</v>
      </c>
      <c r="G59" s="366">
        <v>0</v>
      </c>
      <c r="H59" s="366">
        <v>1.69263531</v>
      </c>
      <c r="I59" s="366">
        <v>0</v>
      </c>
      <c r="J59" s="366">
        <v>0</v>
      </c>
      <c r="K59" s="366">
        <v>0</v>
      </c>
      <c r="L59" s="366">
        <v>0.86233963000000002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1.7953671099999999</v>
      </c>
      <c r="S59" s="366">
        <v>0.12998399999999999</v>
      </c>
      <c r="T59" s="366">
        <v>0</v>
      </c>
      <c r="U59" s="366">
        <v>0</v>
      </c>
      <c r="V59" s="366">
        <v>0.74995193000000004</v>
      </c>
      <c r="W59" s="366">
        <v>0</v>
      </c>
      <c r="X59" s="366">
        <v>0</v>
      </c>
      <c r="Y59" s="366">
        <v>0</v>
      </c>
      <c r="Z59" s="366">
        <v>0</v>
      </c>
      <c r="AA59" s="366">
        <v>0</v>
      </c>
      <c r="AB59" s="366">
        <v>44.262624899999999</v>
      </c>
      <c r="AC59" s="366">
        <v>2.45239458</v>
      </c>
      <c r="AD59" s="366">
        <v>0</v>
      </c>
      <c r="AE59" s="366">
        <v>0</v>
      </c>
      <c r="AF59" s="366">
        <v>31.47863448</v>
      </c>
      <c r="AG59" s="366">
        <v>0</v>
      </c>
      <c r="AH59" s="366">
        <v>0</v>
      </c>
      <c r="AI59" s="366">
        <v>0</v>
      </c>
      <c r="AJ59" s="366">
        <v>0</v>
      </c>
      <c r="AK59" s="366">
        <v>0</v>
      </c>
      <c r="AL59" s="366">
        <v>40.895044900000002</v>
      </c>
      <c r="AM59" s="366">
        <v>3.3338332899999998</v>
      </c>
      <c r="AN59" s="366">
        <v>0</v>
      </c>
      <c r="AO59" s="366">
        <v>0</v>
      </c>
      <c r="AP59" s="366">
        <v>16.58770204</v>
      </c>
      <c r="AQ59" s="366">
        <v>0</v>
      </c>
      <c r="AR59" s="366">
        <v>0</v>
      </c>
      <c r="AS59" s="366">
        <v>0</v>
      </c>
      <c r="AT59" s="366">
        <v>0</v>
      </c>
      <c r="AU59" s="366">
        <v>0</v>
      </c>
      <c r="AV59" s="366">
        <v>12.436088850000001</v>
      </c>
      <c r="AW59" s="366">
        <v>2.5153737899999999</v>
      </c>
      <c r="AX59" s="366">
        <v>0</v>
      </c>
      <c r="AY59" s="366">
        <v>0</v>
      </c>
      <c r="AZ59" s="366">
        <v>11.77443566</v>
      </c>
      <c r="BA59" s="366">
        <v>0</v>
      </c>
      <c r="BB59" s="366">
        <v>0</v>
      </c>
      <c r="BC59" s="366">
        <v>0</v>
      </c>
      <c r="BD59" s="366">
        <v>0</v>
      </c>
      <c r="BE59" s="366">
        <v>0</v>
      </c>
      <c r="BF59" s="366">
        <v>4.1857926499999998</v>
      </c>
      <c r="BG59" s="366">
        <v>0.83908086000000004</v>
      </c>
      <c r="BH59" s="366">
        <v>0</v>
      </c>
      <c r="BI59" s="366">
        <v>0</v>
      </c>
      <c r="BJ59" s="366">
        <v>3.0357800500000001</v>
      </c>
      <c r="BK59" s="366">
        <f>SUM(C59:BJ59)</f>
        <v>179.82749056</v>
      </c>
      <c r="BL59" s="3"/>
      <c r="BM59" s="3"/>
      <c r="BN59" s="3"/>
      <c r="BO59" s="4"/>
      <c r="BP59" s="4"/>
      <c r="BQ59" s="4"/>
      <c r="BR59" s="4"/>
      <c r="BS59" s="4"/>
      <c r="BT59" s="4"/>
      <c r="BU59" s="4"/>
      <c r="BV59" s="4"/>
      <c r="BW59" s="4"/>
    </row>
    <row r="60" spans="1:75" customFormat="1">
      <c r="A60" s="365"/>
      <c r="B60" s="367" t="s">
        <v>64</v>
      </c>
      <c r="C60" s="368">
        <f t="shared" ref="C60:BK60" si="11">SUM(C58:C59)</f>
        <v>0</v>
      </c>
      <c r="D60" s="368">
        <f t="shared" si="11"/>
        <v>1.6705069400000001</v>
      </c>
      <c r="E60" s="368">
        <f t="shared" si="11"/>
        <v>0</v>
      </c>
      <c r="F60" s="368">
        <f t="shared" si="11"/>
        <v>0</v>
      </c>
      <c r="G60" s="368">
        <f t="shared" si="11"/>
        <v>0</v>
      </c>
      <c r="H60" s="368">
        <f t="shared" si="11"/>
        <v>1.9449726199999999</v>
      </c>
      <c r="I60" s="368">
        <f t="shared" si="11"/>
        <v>6.8150000000000003E-4</v>
      </c>
      <c r="J60" s="368">
        <f t="shared" si="11"/>
        <v>0</v>
      </c>
      <c r="K60" s="368">
        <f t="shared" si="11"/>
        <v>0</v>
      </c>
      <c r="L60" s="368">
        <f t="shared" si="11"/>
        <v>0.88785807000000005</v>
      </c>
      <c r="M60" s="368">
        <f t="shared" si="11"/>
        <v>0</v>
      </c>
      <c r="N60" s="368">
        <f t="shared" si="11"/>
        <v>0</v>
      </c>
      <c r="O60" s="368">
        <f t="shared" si="11"/>
        <v>0</v>
      </c>
      <c r="P60" s="368">
        <f t="shared" si="11"/>
        <v>0</v>
      </c>
      <c r="Q60" s="368">
        <f t="shared" si="11"/>
        <v>0</v>
      </c>
      <c r="R60" s="368">
        <f t="shared" si="11"/>
        <v>1.8707542699999999</v>
      </c>
      <c r="S60" s="368">
        <f t="shared" si="11"/>
        <v>0.12998399999999999</v>
      </c>
      <c r="T60" s="368">
        <f t="shared" si="11"/>
        <v>0</v>
      </c>
      <c r="U60" s="368">
        <f t="shared" si="11"/>
        <v>0</v>
      </c>
      <c r="V60" s="368">
        <f t="shared" si="11"/>
        <v>0.88623251000000003</v>
      </c>
      <c r="W60" s="368">
        <f t="shared" si="11"/>
        <v>0</v>
      </c>
      <c r="X60" s="368">
        <f t="shared" si="11"/>
        <v>0</v>
      </c>
      <c r="Y60" s="368">
        <f t="shared" si="11"/>
        <v>0</v>
      </c>
      <c r="Z60" s="368">
        <f t="shared" si="11"/>
        <v>0</v>
      </c>
      <c r="AA60" s="368">
        <f t="shared" si="11"/>
        <v>0</v>
      </c>
      <c r="AB60" s="368">
        <f t="shared" si="11"/>
        <v>45.155514750000002</v>
      </c>
      <c r="AC60" s="368">
        <f t="shared" si="11"/>
        <v>2.5639235</v>
      </c>
      <c r="AD60" s="368">
        <f t="shared" si="11"/>
        <v>0</v>
      </c>
      <c r="AE60" s="368">
        <f t="shared" si="11"/>
        <v>0</v>
      </c>
      <c r="AF60" s="368">
        <f t="shared" si="11"/>
        <v>32.315826280000003</v>
      </c>
      <c r="AG60" s="368">
        <f t="shared" si="11"/>
        <v>0</v>
      </c>
      <c r="AH60" s="368">
        <f t="shared" si="11"/>
        <v>0</v>
      </c>
      <c r="AI60" s="368">
        <f t="shared" si="11"/>
        <v>0</v>
      </c>
      <c r="AJ60" s="368">
        <f t="shared" si="11"/>
        <v>0</v>
      </c>
      <c r="AK60" s="368">
        <f t="shared" si="11"/>
        <v>0</v>
      </c>
      <c r="AL60" s="368">
        <f t="shared" si="11"/>
        <v>41.666761409999999</v>
      </c>
      <c r="AM60" s="368">
        <f t="shared" si="11"/>
        <v>3.3913734899999999</v>
      </c>
      <c r="AN60" s="368">
        <f t="shared" si="11"/>
        <v>0</v>
      </c>
      <c r="AO60" s="368">
        <f t="shared" si="11"/>
        <v>0</v>
      </c>
      <c r="AP60" s="368">
        <f t="shared" si="11"/>
        <v>17.468008340000001</v>
      </c>
      <c r="AQ60" s="368">
        <f t="shared" si="11"/>
        <v>0</v>
      </c>
      <c r="AR60" s="368">
        <f t="shared" si="11"/>
        <v>0</v>
      </c>
      <c r="AS60" s="368">
        <f t="shared" si="11"/>
        <v>0</v>
      </c>
      <c r="AT60" s="368">
        <f t="shared" si="11"/>
        <v>0</v>
      </c>
      <c r="AU60" s="368">
        <f t="shared" si="11"/>
        <v>0</v>
      </c>
      <c r="AV60" s="368">
        <f t="shared" si="11"/>
        <v>14.26533324</v>
      </c>
      <c r="AW60" s="368">
        <f t="shared" si="11"/>
        <v>3.3425287099999998</v>
      </c>
      <c r="AX60" s="368">
        <f t="shared" si="11"/>
        <v>0</v>
      </c>
      <c r="AY60" s="368">
        <f t="shared" si="11"/>
        <v>0</v>
      </c>
      <c r="AZ60" s="368">
        <f t="shared" si="11"/>
        <v>14.567925710000001</v>
      </c>
      <c r="BA60" s="368">
        <f t="shared" si="11"/>
        <v>0</v>
      </c>
      <c r="BB60" s="368">
        <f t="shared" si="11"/>
        <v>0</v>
      </c>
      <c r="BC60" s="368">
        <f t="shared" si="11"/>
        <v>0</v>
      </c>
      <c r="BD60" s="368">
        <f t="shared" si="11"/>
        <v>0</v>
      </c>
      <c r="BE60" s="368">
        <f t="shared" si="11"/>
        <v>0</v>
      </c>
      <c r="BF60" s="368">
        <f t="shared" si="11"/>
        <v>4.5177811600000002</v>
      </c>
      <c r="BG60" s="368">
        <f t="shared" si="11"/>
        <v>0.83908086000000004</v>
      </c>
      <c r="BH60" s="368">
        <f t="shared" si="11"/>
        <v>0</v>
      </c>
      <c r="BI60" s="368">
        <f t="shared" si="11"/>
        <v>0</v>
      </c>
      <c r="BJ60" s="368">
        <f t="shared" si="11"/>
        <v>3.6009022800000001</v>
      </c>
      <c r="BK60" s="368">
        <f t="shared" si="11"/>
        <v>191.08594964</v>
      </c>
      <c r="BL60" s="3"/>
      <c r="BM60" s="3"/>
      <c r="BN60" s="3"/>
      <c r="BO60" s="4"/>
      <c r="BP60" s="4"/>
      <c r="BQ60" s="4"/>
      <c r="BR60" s="4"/>
      <c r="BS60" s="4"/>
      <c r="BT60" s="4"/>
      <c r="BU60" s="4"/>
      <c r="BV60" s="4"/>
      <c r="BW60" s="4"/>
    </row>
    <row r="61" spans="1:75" customFormat="1">
      <c r="A61" s="365"/>
      <c r="B61" s="367" t="s">
        <v>106</v>
      </c>
      <c r="C61" s="368">
        <f t="shared" ref="C61:BK61" si="12">SUM(C58:C60)/2</f>
        <v>0</v>
      </c>
      <c r="D61" s="368">
        <f t="shared" si="12"/>
        <v>1.6705069400000001</v>
      </c>
      <c r="E61" s="368">
        <f t="shared" si="12"/>
        <v>0</v>
      </c>
      <c r="F61" s="368">
        <f t="shared" si="12"/>
        <v>0</v>
      </c>
      <c r="G61" s="368">
        <f t="shared" si="12"/>
        <v>0</v>
      </c>
      <c r="H61" s="368">
        <f t="shared" si="12"/>
        <v>1.9449726199999999</v>
      </c>
      <c r="I61" s="368">
        <f t="shared" si="12"/>
        <v>6.8150000000000003E-4</v>
      </c>
      <c r="J61" s="368">
        <f t="shared" si="12"/>
        <v>0</v>
      </c>
      <c r="K61" s="368">
        <f t="shared" si="12"/>
        <v>0</v>
      </c>
      <c r="L61" s="368">
        <f t="shared" si="12"/>
        <v>0.88785807000000005</v>
      </c>
      <c r="M61" s="368">
        <f t="shared" si="12"/>
        <v>0</v>
      </c>
      <c r="N61" s="368">
        <f t="shared" si="12"/>
        <v>0</v>
      </c>
      <c r="O61" s="368">
        <f t="shared" si="12"/>
        <v>0</v>
      </c>
      <c r="P61" s="368">
        <f t="shared" si="12"/>
        <v>0</v>
      </c>
      <c r="Q61" s="368">
        <f t="shared" si="12"/>
        <v>0</v>
      </c>
      <c r="R61" s="368">
        <f t="shared" si="12"/>
        <v>1.8707542699999999</v>
      </c>
      <c r="S61" s="368">
        <f t="shared" si="12"/>
        <v>0.12998399999999999</v>
      </c>
      <c r="T61" s="368">
        <f t="shared" si="12"/>
        <v>0</v>
      </c>
      <c r="U61" s="368">
        <f t="shared" si="12"/>
        <v>0</v>
      </c>
      <c r="V61" s="368">
        <f t="shared" si="12"/>
        <v>0.88623251000000003</v>
      </c>
      <c r="W61" s="368">
        <f t="shared" si="12"/>
        <v>0</v>
      </c>
      <c r="X61" s="368">
        <f t="shared" si="12"/>
        <v>0</v>
      </c>
      <c r="Y61" s="368">
        <f t="shared" si="12"/>
        <v>0</v>
      </c>
      <c r="Z61" s="368">
        <f t="shared" si="12"/>
        <v>0</v>
      </c>
      <c r="AA61" s="368">
        <f t="shared" si="12"/>
        <v>0</v>
      </c>
      <c r="AB61" s="368">
        <f t="shared" si="12"/>
        <v>45.155514750000002</v>
      </c>
      <c r="AC61" s="368">
        <f t="shared" si="12"/>
        <v>2.5639235</v>
      </c>
      <c r="AD61" s="368">
        <f t="shared" si="12"/>
        <v>0</v>
      </c>
      <c r="AE61" s="368">
        <f t="shared" si="12"/>
        <v>0</v>
      </c>
      <c r="AF61" s="368">
        <f t="shared" si="12"/>
        <v>32.315826280000003</v>
      </c>
      <c r="AG61" s="368">
        <f t="shared" si="12"/>
        <v>0</v>
      </c>
      <c r="AH61" s="368">
        <f t="shared" si="12"/>
        <v>0</v>
      </c>
      <c r="AI61" s="368">
        <f t="shared" si="12"/>
        <v>0</v>
      </c>
      <c r="AJ61" s="368">
        <f t="shared" si="12"/>
        <v>0</v>
      </c>
      <c r="AK61" s="368">
        <f t="shared" si="12"/>
        <v>0</v>
      </c>
      <c r="AL61" s="368">
        <f t="shared" si="12"/>
        <v>41.666761409999999</v>
      </c>
      <c r="AM61" s="368">
        <f t="shared" si="12"/>
        <v>3.3913734899999999</v>
      </c>
      <c r="AN61" s="368">
        <f t="shared" si="12"/>
        <v>0</v>
      </c>
      <c r="AO61" s="368">
        <f t="shared" si="12"/>
        <v>0</v>
      </c>
      <c r="AP61" s="368">
        <f t="shared" si="12"/>
        <v>17.468008340000001</v>
      </c>
      <c r="AQ61" s="368">
        <f t="shared" si="12"/>
        <v>0</v>
      </c>
      <c r="AR61" s="368">
        <f t="shared" si="12"/>
        <v>0</v>
      </c>
      <c r="AS61" s="368">
        <f t="shared" si="12"/>
        <v>0</v>
      </c>
      <c r="AT61" s="368">
        <f t="shared" si="12"/>
        <v>0</v>
      </c>
      <c r="AU61" s="368">
        <f t="shared" si="12"/>
        <v>0</v>
      </c>
      <c r="AV61" s="368">
        <f t="shared" si="12"/>
        <v>14.26533324</v>
      </c>
      <c r="AW61" s="368">
        <f t="shared" si="12"/>
        <v>3.3425287099999998</v>
      </c>
      <c r="AX61" s="368">
        <f t="shared" si="12"/>
        <v>0</v>
      </c>
      <c r="AY61" s="368">
        <f t="shared" si="12"/>
        <v>0</v>
      </c>
      <c r="AZ61" s="368">
        <f t="shared" si="12"/>
        <v>14.567925710000001</v>
      </c>
      <c r="BA61" s="368">
        <f t="shared" si="12"/>
        <v>0</v>
      </c>
      <c r="BB61" s="368">
        <f t="shared" si="12"/>
        <v>0</v>
      </c>
      <c r="BC61" s="368">
        <f t="shared" si="12"/>
        <v>0</v>
      </c>
      <c r="BD61" s="368">
        <f t="shared" si="12"/>
        <v>0</v>
      </c>
      <c r="BE61" s="368">
        <f t="shared" si="12"/>
        <v>0</v>
      </c>
      <c r="BF61" s="368">
        <f t="shared" si="12"/>
        <v>4.5177811600000002</v>
      </c>
      <c r="BG61" s="368">
        <f t="shared" si="12"/>
        <v>0.83908086000000004</v>
      </c>
      <c r="BH61" s="368">
        <f t="shared" si="12"/>
        <v>0</v>
      </c>
      <c r="BI61" s="368">
        <f t="shared" si="12"/>
        <v>0</v>
      </c>
      <c r="BJ61" s="368">
        <f t="shared" si="12"/>
        <v>3.6009022800000001</v>
      </c>
      <c r="BK61" s="368">
        <f t="shared" si="12"/>
        <v>191.08594964</v>
      </c>
      <c r="BL61" s="3"/>
      <c r="BM61" s="3"/>
      <c r="BN61" s="3"/>
      <c r="BO61" s="4"/>
      <c r="BP61" s="4"/>
      <c r="BQ61" s="4"/>
      <c r="BR61" s="4"/>
      <c r="BS61" s="4"/>
      <c r="BT61" s="4"/>
      <c r="BU61" s="4"/>
      <c r="BV61" s="4"/>
      <c r="BW61" s="4"/>
    </row>
    <row r="62" spans="1:75" customFormat="1">
      <c r="A62" s="365"/>
      <c r="B62" s="365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"/>
      <c r="BM62" s="3"/>
      <c r="BN62" s="3"/>
      <c r="BO62" s="4"/>
      <c r="BP62" s="4"/>
      <c r="BQ62" s="4"/>
      <c r="BR62" s="4"/>
      <c r="BS62" s="4"/>
      <c r="BT62" s="4"/>
      <c r="BU62" s="4"/>
      <c r="BV62" s="4"/>
      <c r="BW62" s="4"/>
    </row>
    <row r="63" spans="1:75" customFormat="1" ht="20.100000000000001" customHeight="1">
      <c r="A63" s="362" t="s">
        <v>107</v>
      </c>
      <c r="B63" s="362" t="s">
        <v>108</v>
      </c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"/>
      <c r="BM63" s="3"/>
      <c r="BN63" s="3"/>
      <c r="BO63" s="4"/>
      <c r="BP63" s="4"/>
      <c r="BQ63" s="4"/>
      <c r="BR63" s="4"/>
      <c r="BS63" s="4"/>
      <c r="BT63" s="4"/>
      <c r="BU63" s="4"/>
      <c r="BV63" s="4"/>
      <c r="BW63" s="4"/>
    </row>
    <row r="64" spans="1:75" customFormat="1">
      <c r="A64" s="364" t="s">
        <v>61</v>
      </c>
      <c r="B64" s="364" t="s">
        <v>109</v>
      </c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"/>
      <c r="BM64" s="3"/>
      <c r="BN64" s="3"/>
      <c r="BO64" s="4"/>
      <c r="BP64" s="4"/>
      <c r="BQ64" s="4"/>
      <c r="BR64" s="4"/>
      <c r="BS64" s="4"/>
      <c r="BT64" s="4"/>
      <c r="BU64" s="4"/>
      <c r="BV64" s="4"/>
      <c r="BW64" s="4"/>
    </row>
    <row r="65" spans="1:75" customFormat="1">
      <c r="A65" s="365"/>
      <c r="B65" s="364" t="s">
        <v>110</v>
      </c>
      <c r="C65" s="366">
        <v>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6">
        <v>0</v>
      </c>
      <c r="Z65" s="366">
        <v>0</v>
      </c>
      <c r="AA65" s="366">
        <v>0</v>
      </c>
      <c r="AB65" s="366">
        <v>0</v>
      </c>
      <c r="AC65" s="366">
        <v>0</v>
      </c>
      <c r="AD65" s="366">
        <v>0</v>
      </c>
      <c r="AE65" s="366">
        <v>0</v>
      </c>
      <c r="AF65" s="366">
        <v>0</v>
      </c>
      <c r="AG65" s="366">
        <v>0</v>
      </c>
      <c r="AH65" s="366">
        <v>0</v>
      </c>
      <c r="AI65" s="366">
        <v>0</v>
      </c>
      <c r="AJ65" s="366">
        <v>0</v>
      </c>
      <c r="AK65" s="366">
        <v>0</v>
      </c>
      <c r="AL65" s="366">
        <v>0</v>
      </c>
      <c r="AM65" s="366">
        <v>0</v>
      </c>
      <c r="AN65" s="366">
        <v>0</v>
      </c>
      <c r="AO65" s="366">
        <v>0</v>
      </c>
      <c r="AP65" s="366">
        <v>0</v>
      </c>
      <c r="AQ65" s="366">
        <v>0</v>
      </c>
      <c r="AR65" s="366">
        <v>41.462114079999999</v>
      </c>
      <c r="AS65" s="366">
        <v>0</v>
      </c>
      <c r="AT65" s="366">
        <v>0</v>
      </c>
      <c r="AU65" s="366">
        <v>0</v>
      </c>
      <c r="AV65" s="366">
        <v>12.579673379999999</v>
      </c>
      <c r="AW65" s="366">
        <v>1.86335933</v>
      </c>
      <c r="AX65" s="366">
        <v>0</v>
      </c>
      <c r="AY65" s="366">
        <v>0</v>
      </c>
      <c r="AZ65" s="366">
        <v>20.023351829999999</v>
      </c>
      <c r="BA65" s="366">
        <v>0</v>
      </c>
      <c r="BB65" s="366">
        <v>0</v>
      </c>
      <c r="BC65" s="366">
        <v>0</v>
      </c>
      <c r="BD65" s="366">
        <v>0</v>
      </c>
      <c r="BE65" s="366">
        <v>0</v>
      </c>
      <c r="BF65" s="366">
        <v>6.1695929500000002</v>
      </c>
      <c r="BG65" s="366">
        <v>0.42536560000000001</v>
      </c>
      <c r="BH65" s="366">
        <v>0</v>
      </c>
      <c r="BI65" s="366">
        <v>0</v>
      </c>
      <c r="BJ65" s="366">
        <v>5.1791962299999996</v>
      </c>
      <c r="BK65" s="366">
        <f>SUM(C65:BJ65)</f>
        <v>87.702653400000003</v>
      </c>
      <c r="BL65" s="3"/>
      <c r="BM65" s="3"/>
      <c r="BN65" s="3"/>
      <c r="BO65" s="4"/>
      <c r="BP65" s="4"/>
      <c r="BQ65" s="4"/>
      <c r="BR65" s="4"/>
      <c r="BS65" s="4"/>
      <c r="BT65" s="4"/>
      <c r="BU65" s="4"/>
      <c r="BV65" s="4"/>
      <c r="BW65" s="4"/>
    </row>
    <row r="66" spans="1:75" customFormat="1">
      <c r="A66" s="365"/>
      <c r="B66" s="367" t="s">
        <v>64</v>
      </c>
      <c r="C66" s="368">
        <f t="shared" ref="C66:BK66" si="13">SUM(C65:C65)</f>
        <v>0</v>
      </c>
      <c r="D66" s="368">
        <f t="shared" si="13"/>
        <v>0</v>
      </c>
      <c r="E66" s="368">
        <f t="shared" si="13"/>
        <v>0</v>
      </c>
      <c r="F66" s="368">
        <f t="shared" si="13"/>
        <v>0</v>
      </c>
      <c r="G66" s="368">
        <f t="shared" si="13"/>
        <v>0</v>
      </c>
      <c r="H66" s="368">
        <f t="shared" si="13"/>
        <v>0</v>
      </c>
      <c r="I66" s="368">
        <f t="shared" si="13"/>
        <v>0</v>
      </c>
      <c r="J66" s="368">
        <f t="shared" si="13"/>
        <v>0</v>
      </c>
      <c r="K66" s="368">
        <f t="shared" si="13"/>
        <v>0</v>
      </c>
      <c r="L66" s="368">
        <f t="shared" si="13"/>
        <v>0</v>
      </c>
      <c r="M66" s="368">
        <f t="shared" si="13"/>
        <v>0</v>
      </c>
      <c r="N66" s="368">
        <f t="shared" si="13"/>
        <v>0</v>
      </c>
      <c r="O66" s="368">
        <f t="shared" si="13"/>
        <v>0</v>
      </c>
      <c r="P66" s="368">
        <f t="shared" si="13"/>
        <v>0</v>
      </c>
      <c r="Q66" s="368">
        <f t="shared" si="13"/>
        <v>0</v>
      </c>
      <c r="R66" s="368">
        <f t="shared" si="13"/>
        <v>0</v>
      </c>
      <c r="S66" s="368">
        <f t="shared" si="13"/>
        <v>0</v>
      </c>
      <c r="T66" s="368">
        <f t="shared" si="13"/>
        <v>0</v>
      </c>
      <c r="U66" s="368">
        <f t="shared" si="13"/>
        <v>0</v>
      </c>
      <c r="V66" s="368">
        <f t="shared" si="13"/>
        <v>0</v>
      </c>
      <c r="W66" s="368">
        <f t="shared" si="13"/>
        <v>0</v>
      </c>
      <c r="X66" s="368">
        <f t="shared" si="13"/>
        <v>0</v>
      </c>
      <c r="Y66" s="368">
        <f t="shared" si="13"/>
        <v>0</v>
      </c>
      <c r="Z66" s="368">
        <f t="shared" si="13"/>
        <v>0</v>
      </c>
      <c r="AA66" s="368">
        <f t="shared" si="13"/>
        <v>0</v>
      </c>
      <c r="AB66" s="368">
        <f t="shared" si="13"/>
        <v>0</v>
      </c>
      <c r="AC66" s="368">
        <f t="shared" si="13"/>
        <v>0</v>
      </c>
      <c r="AD66" s="368">
        <f t="shared" si="13"/>
        <v>0</v>
      </c>
      <c r="AE66" s="368">
        <f t="shared" si="13"/>
        <v>0</v>
      </c>
      <c r="AF66" s="368">
        <f t="shared" si="13"/>
        <v>0</v>
      </c>
      <c r="AG66" s="368">
        <f t="shared" si="13"/>
        <v>0</v>
      </c>
      <c r="AH66" s="368">
        <f t="shared" si="13"/>
        <v>0</v>
      </c>
      <c r="AI66" s="368">
        <f t="shared" si="13"/>
        <v>0</v>
      </c>
      <c r="AJ66" s="368">
        <f t="shared" si="13"/>
        <v>0</v>
      </c>
      <c r="AK66" s="368">
        <f t="shared" si="13"/>
        <v>0</v>
      </c>
      <c r="AL66" s="368">
        <f t="shared" si="13"/>
        <v>0</v>
      </c>
      <c r="AM66" s="368">
        <f t="shared" si="13"/>
        <v>0</v>
      </c>
      <c r="AN66" s="368">
        <f t="shared" si="13"/>
        <v>0</v>
      </c>
      <c r="AO66" s="368">
        <f t="shared" si="13"/>
        <v>0</v>
      </c>
      <c r="AP66" s="368">
        <f t="shared" si="13"/>
        <v>0</v>
      </c>
      <c r="AQ66" s="368">
        <f t="shared" si="13"/>
        <v>0</v>
      </c>
      <c r="AR66" s="368">
        <f t="shared" si="13"/>
        <v>41.462114079999999</v>
      </c>
      <c r="AS66" s="368">
        <f t="shared" si="13"/>
        <v>0</v>
      </c>
      <c r="AT66" s="368">
        <f t="shared" si="13"/>
        <v>0</v>
      </c>
      <c r="AU66" s="368">
        <f t="shared" si="13"/>
        <v>0</v>
      </c>
      <c r="AV66" s="368">
        <f t="shared" si="13"/>
        <v>12.579673379999999</v>
      </c>
      <c r="AW66" s="368">
        <f t="shared" si="13"/>
        <v>1.86335933</v>
      </c>
      <c r="AX66" s="368">
        <f t="shared" si="13"/>
        <v>0</v>
      </c>
      <c r="AY66" s="368">
        <f t="shared" si="13"/>
        <v>0</v>
      </c>
      <c r="AZ66" s="368">
        <f t="shared" si="13"/>
        <v>20.023351829999999</v>
      </c>
      <c r="BA66" s="368">
        <f t="shared" si="13"/>
        <v>0</v>
      </c>
      <c r="BB66" s="368">
        <f t="shared" si="13"/>
        <v>0</v>
      </c>
      <c r="BC66" s="368">
        <f t="shared" si="13"/>
        <v>0</v>
      </c>
      <c r="BD66" s="368">
        <f t="shared" si="13"/>
        <v>0</v>
      </c>
      <c r="BE66" s="368">
        <f t="shared" si="13"/>
        <v>0</v>
      </c>
      <c r="BF66" s="368">
        <f t="shared" si="13"/>
        <v>6.1695929500000002</v>
      </c>
      <c r="BG66" s="368">
        <f t="shared" si="13"/>
        <v>0.42536560000000001</v>
      </c>
      <c r="BH66" s="368">
        <f t="shared" si="13"/>
        <v>0</v>
      </c>
      <c r="BI66" s="368">
        <f t="shared" si="13"/>
        <v>0</v>
      </c>
      <c r="BJ66" s="368">
        <f t="shared" si="13"/>
        <v>5.1791962299999996</v>
      </c>
      <c r="BK66" s="368">
        <f t="shared" si="13"/>
        <v>87.702653400000003</v>
      </c>
      <c r="BL66" s="3"/>
      <c r="BM66" s="3"/>
      <c r="BN66" s="3"/>
      <c r="BO66" s="4"/>
      <c r="BP66" s="4"/>
      <c r="BQ66" s="4"/>
      <c r="BR66" s="4"/>
      <c r="BS66" s="4"/>
      <c r="BT66" s="4"/>
      <c r="BU66" s="4"/>
      <c r="BV66" s="4"/>
      <c r="BW66" s="4"/>
    </row>
    <row r="67" spans="1:75" customFormat="1">
      <c r="A67" s="365"/>
      <c r="B67" s="365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"/>
      <c r="BM67" s="3"/>
      <c r="BN67" s="3"/>
      <c r="BO67" s="4"/>
      <c r="BP67" s="4"/>
      <c r="BQ67" s="4"/>
      <c r="BR67" s="4"/>
      <c r="BS67" s="4"/>
      <c r="BT67" s="4"/>
      <c r="BU67" s="4"/>
      <c r="BV67" s="4"/>
      <c r="BW67" s="4"/>
    </row>
    <row r="68" spans="1:75" customFormat="1">
      <c r="A68" s="364" t="s">
        <v>65</v>
      </c>
      <c r="B68" s="364" t="s">
        <v>111</v>
      </c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"/>
      <c r="BM68" s="3"/>
      <c r="BN68" s="3"/>
      <c r="BO68" s="4"/>
      <c r="BP68" s="4"/>
      <c r="BQ68" s="4"/>
      <c r="BR68" s="4"/>
      <c r="BS68" s="4"/>
      <c r="BT68" s="4"/>
      <c r="BU68" s="4"/>
      <c r="BV68" s="4"/>
      <c r="BW68" s="4"/>
    </row>
    <row r="69" spans="1:75" customFormat="1">
      <c r="A69" s="365"/>
      <c r="B69" s="364" t="s">
        <v>71</v>
      </c>
      <c r="C69" s="366">
        <v>0</v>
      </c>
      <c r="D69" s="366">
        <v>0</v>
      </c>
      <c r="E69" s="366">
        <v>0</v>
      </c>
      <c r="F69" s="366">
        <v>0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0</v>
      </c>
      <c r="M69" s="366">
        <v>0</v>
      </c>
      <c r="N69" s="366">
        <v>0</v>
      </c>
      <c r="O69" s="36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  <c r="U69" s="366">
        <v>0</v>
      </c>
      <c r="V69" s="366">
        <v>0</v>
      </c>
      <c r="W69" s="366">
        <v>0</v>
      </c>
      <c r="X69" s="366">
        <v>0</v>
      </c>
      <c r="Y69" s="366">
        <v>0</v>
      </c>
      <c r="Z69" s="366">
        <v>0</v>
      </c>
      <c r="AA69" s="366">
        <v>0</v>
      </c>
      <c r="AB69" s="366">
        <v>0</v>
      </c>
      <c r="AC69" s="366">
        <v>0</v>
      </c>
      <c r="AD69" s="366">
        <v>0</v>
      </c>
      <c r="AE69" s="366">
        <v>0</v>
      </c>
      <c r="AF69" s="366">
        <v>0</v>
      </c>
      <c r="AG69" s="366">
        <v>0</v>
      </c>
      <c r="AH69" s="366">
        <v>0</v>
      </c>
      <c r="AI69" s="366">
        <v>0</v>
      </c>
      <c r="AJ69" s="366">
        <v>0</v>
      </c>
      <c r="AK69" s="366">
        <v>0</v>
      </c>
      <c r="AL69" s="366">
        <v>0</v>
      </c>
      <c r="AM69" s="366">
        <v>0</v>
      </c>
      <c r="AN69" s="366">
        <v>0</v>
      </c>
      <c r="AO69" s="366">
        <v>0</v>
      </c>
      <c r="AP69" s="366">
        <v>0</v>
      </c>
      <c r="AQ69" s="366">
        <v>0</v>
      </c>
      <c r="AR69" s="366">
        <v>0</v>
      </c>
      <c r="AS69" s="366">
        <v>0</v>
      </c>
      <c r="AT69" s="366">
        <v>0</v>
      </c>
      <c r="AU69" s="366">
        <v>0</v>
      </c>
      <c r="AV69" s="366">
        <v>0</v>
      </c>
      <c r="AW69" s="366">
        <v>0</v>
      </c>
      <c r="AX69" s="366">
        <v>0</v>
      </c>
      <c r="AY69" s="366">
        <v>0</v>
      </c>
      <c r="AZ69" s="366">
        <v>0</v>
      </c>
      <c r="BA69" s="366">
        <v>0</v>
      </c>
      <c r="BB69" s="366">
        <v>0</v>
      </c>
      <c r="BC69" s="366">
        <v>0</v>
      </c>
      <c r="BD69" s="366">
        <v>0</v>
      </c>
      <c r="BE69" s="366">
        <v>0</v>
      </c>
      <c r="BF69" s="366">
        <v>0</v>
      </c>
      <c r="BG69" s="366">
        <v>0</v>
      </c>
      <c r="BH69" s="366">
        <v>0</v>
      </c>
      <c r="BI69" s="366">
        <v>0</v>
      </c>
      <c r="BJ69" s="366">
        <v>0</v>
      </c>
      <c r="BK69" s="366">
        <f>SUM(C69:BJ69)</f>
        <v>0</v>
      </c>
      <c r="BL69" s="3"/>
      <c r="BM69" s="3"/>
      <c r="BN69" s="3"/>
      <c r="BO69" s="4"/>
      <c r="BP69" s="4"/>
      <c r="BQ69" s="4"/>
      <c r="BR69" s="4"/>
      <c r="BS69" s="4"/>
      <c r="BT69" s="4"/>
      <c r="BU69" s="4"/>
      <c r="BV69" s="4"/>
      <c r="BW69" s="4"/>
    </row>
    <row r="70" spans="1:75" s="1" customFormat="1">
      <c r="A70" s="365"/>
      <c r="B70" s="367" t="s">
        <v>68</v>
      </c>
      <c r="C70" s="368">
        <f t="shared" ref="C70:BK70" si="14">SUM(C69:C69)</f>
        <v>0</v>
      </c>
      <c r="D70" s="368">
        <f t="shared" si="14"/>
        <v>0</v>
      </c>
      <c r="E70" s="368">
        <f t="shared" si="14"/>
        <v>0</v>
      </c>
      <c r="F70" s="368">
        <f t="shared" si="14"/>
        <v>0</v>
      </c>
      <c r="G70" s="368">
        <f t="shared" si="14"/>
        <v>0</v>
      </c>
      <c r="H70" s="368">
        <f t="shared" si="14"/>
        <v>0</v>
      </c>
      <c r="I70" s="368">
        <f t="shared" si="14"/>
        <v>0</v>
      </c>
      <c r="J70" s="368">
        <f t="shared" si="14"/>
        <v>0</v>
      </c>
      <c r="K70" s="368">
        <f t="shared" si="14"/>
        <v>0</v>
      </c>
      <c r="L70" s="368">
        <f t="shared" si="14"/>
        <v>0</v>
      </c>
      <c r="M70" s="368">
        <f t="shared" si="14"/>
        <v>0</v>
      </c>
      <c r="N70" s="368">
        <f t="shared" si="14"/>
        <v>0</v>
      </c>
      <c r="O70" s="368">
        <f t="shared" si="14"/>
        <v>0</v>
      </c>
      <c r="P70" s="368">
        <f t="shared" si="14"/>
        <v>0</v>
      </c>
      <c r="Q70" s="368">
        <f t="shared" si="14"/>
        <v>0</v>
      </c>
      <c r="R70" s="368">
        <f t="shared" si="14"/>
        <v>0</v>
      </c>
      <c r="S70" s="368">
        <f t="shared" si="14"/>
        <v>0</v>
      </c>
      <c r="T70" s="368">
        <f t="shared" si="14"/>
        <v>0</v>
      </c>
      <c r="U70" s="368">
        <f t="shared" si="14"/>
        <v>0</v>
      </c>
      <c r="V70" s="368">
        <f t="shared" si="14"/>
        <v>0</v>
      </c>
      <c r="W70" s="368">
        <f t="shared" si="14"/>
        <v>0</v>
      </c>
      <c r="X70" s="368">
        <f t="shared" si="14"/>
        <v>0</v>
      </c>
      <c r="Y70" s="368">
        <f t="shared" si="14"/>
        <v>0</v>
      </c>
      <c r="Z70" s="368">
        <f t="shared" si="14"/>
        <v>0</v>
      </c>
      <c r="AA70" s="368">
        <f t="shared" si="14"/>
        <v>0</v>
      </c>
      <c r="AB70" s="368">
        <f t="shared" si="14"/>
        <v>0</v>
      </c>
      <c r="AC70" s="368">
        <f t="shared" si="14"/>
        <v>0</v>
      </c>
      <c r="AD70" s="368">
        <f t="shared" si="14"/>
        <v>0</v>
      </c>
      <c r="AE70" s="368">
        <f t="shared" si="14"/>
        <v>0</v>
      </c>
      <c r="AF70" s="368">
        <f t="shared" si="14"/>
        <v>0</v>
      </c>
      <c r="AG70" s="368">
        <f t="shared" si="14"/>
        <v>0</v>
      </c>
      <c r="AH70" s="368">
        <f t="shared" si="14"/>
        <v>0</v>
      </c>
      <c r="AI70" s="368">
        <f t="shared" si="14"/>
        <v>0</v>
      </c>
      <c r="AJ70" s="368">
        <f t="shared" si="14"/>
        <v>0</v>
      </c>
      <c r="AK70" s="368">
        <f t="shared" si="14"/>
        <v>0</v>
      </c>
      <c r="AL70" s="368">
        <f t="shared" si="14"/>
        <v>0</v>
      </c>
      <c r="AM70" s="368">
        <f t="shared" si="14"/>
        <v>0</v>
      </c>
      <c r="AN70" s="368">
        <f t="shared" si="14"/>
        <v>0</v>
      </c>
      <c r="AO70" s="368">
        <f t="shared" si="14"/>
        <v>0</v>
      </c>
      <c r="AP70" s="368">
        <f t="shared" si="14"/>
        <v>0</v>
      </c>
      <c r="AQ70" s="368">
        <f t="shared" si="14"/>
        <v>0</v>
      </c>
      <c r="AR70" s="368">
        <f t="shared" si="14"/>
        <v>0</v>
      </c>
      <c r="AS70" s="368">
        <f t="shared" si="14"/>
        <v>0</v>
      </c>
      <c r="AT70" s="368">
        <f t="shared" si="14"/>
        <v>0</v>
      </c>
      <c r="AU70" s="368">
        <f t="shared" si="14"/>
        <v>0</v>
      </c>
      <c r="AV70" s="368">
        <f t="shared" si="14"/>
        <v>0</v>
      </c>
      <c r="AW70" s="368">
        <f t="shared" si="14"/>
        <v>0</v>
      </c>
      <c r="AX70" s="368">
        <f t="shared" si="14"/>
        <v>0</v>
      </c>
      <c r="AY70" s="368">
        <f t="shared" si="14"/>
        <v>0</v>
      </c>
      <c r="AZ70" s="368">
        <f t="shared" si="14"/>
        <v>0</v>
      </c>
      <c r="BA70" s="368">
        <f t="shared" si="14"/>
        <v>0</v>
      </c>
      <c r="BB70" s="368">
        <f t="shared" si="14"/>
        <v>0</v>
      </c>
      <c r="BC70" s="368">
        <f t="shared" si="14"/>
        <v>0</v>
      </c>
      <c r="BD70" s="368">
        <f t="shared" si="14"/>
        <v>0</v>
      </c>
      <c r="BE70" s="368">
        <f t="shared" si="14"/>
        <v>0</v>
      </c>
      <c r="BF70" s="368">
        <f t="shared" si="14"/>
        <v>0</v>
      </c>
      <c r="BG70" s="368">
        <f t="shared" si="14"/>
        <v>0</v>
      </c>
      <c r="BH70" s="368">
        <f t="shared" si="14"/>
        <v>0</v>
      </c>
      <c r="BI70" s="368">
        <f t="shared" si="14"/>
        <v>0</v>
      </c>
      <c r="BJ70" s="368">
        <f t="shared" si="14"/>
        <v>0</v>
      </c>
      <c r="BK70" s="368">
        <f t="shared" si="14"/>
        <v>0</v>
      </c>
      <c r="BL70" s="3"/>
      <c r="BM70" s="3"/>
      <c r="BN70" s="3"/>
      <c r="BO70" s="4"/>
      <c r="BP70" s="4"/>
      <c r="BQ70" s="4"/>
      <c r="BR70" s="4"/>
      <c r="BS70" s="4"/>
      <c r="BT70" s="4"/>
      <c r="BU70" s="4"/>
      <c r="BV70" s="4"/>
      <c r="BW70" s="4"/>
    </row>
    <row r="71" spans="1:75" s="1" customFormat="1">
      <c r="A71" s="365"/>
      <c r="B71" s="367" t="s">
        <v>112</v>
      </c>
      <c r="C71" s="368">
        <f t="shared" ref="C71:BK71" si="15">SUM(C65:C70)/2</f>
        <v>0</v>
      </c>
      <c r="D71" s="368">
        <f t="shared" si="15"/>
        <v>0</v>
      </c>
      <c r="E71" s="368">
        <f t="shared" si="15"/>
        <v>0</v>
      </c>
      <c r="F71" s="368">
        <f t="shared" si="15"/>
        <v>0</v>
      </c>
      <c r="G71" s="368">
        <f t="shared" si="15"/>
        <v>0</v>
      </c>
      <c r="H71" s="368">
        <f t="shared" si="15"/>
        <v>0</v>
      </c>
      <c r="I71" s="368">
        <f t="shared" si="15"/>
        <v>0</v>
      </c>
      <c r="J71" s="368">
        <f t="shared" si="15"/>
        <v>0</v>
      </c>
      <c r="K71" s="368">
        <f t="shared" si="15"/>
        <v>0</v>
      </c>
      <c r="L71" s="368">
        <f t="shared" si="15"/>
        <v>0</v>
      </c>
      <c r="M71" s="368">
        <f t="shared" si="15"/>
        <v>0</v>
      </c>
      <c r="N71" s="368">
        <f t="shared" si="15"/>
        <v>0</v>
      </c>
      <c r="O71" s="368">
        <f t="shared" si="15"/>
        <v>0</v>
      </c>
      <c r="P71" s="368">
        <f t="shared" si="15"/>
        <v>0</v>
      </c>
      <c r="Q71" s="368">
        <f t="shared" si="15"/>
        <v>0</v>
      </c>
      <c r="R71" s="368">
        <f t="shared" si="15"/>
        <v>0</v>
      </c>
      <c r="S71" s="368">
        <f t="shared" si="15"/>
        <v>0</v>
      </c>
      <c r="T71" s="368">
        <f t="shared" si="15"/>
        <v>0</v>
      </c>
      <c r="U71" s="368">
        <f t="shared" si="15"/>
        <v>0</v>
      </c>
      <c r="V71" s="368">
        <f t="shared" si="15"/>
        <v>0</v>
      </c>
      <c r="W71" s="368">
        <f t="shared" si="15"/>
        <v>0</v>
      </c>
      <c r="X71" s="368">
        <f t="shared" si="15"/>
        <v>0</v>
      </c>
      <c r="Y71" s="368">
        <f t="shared" si="15"/>
        <v>0</v>
      </c>
      <c r="Z71" s="368">
        <f t="shared" si="15"/>
        <v>0</v>
      </c>
      <c r="AA71" s="368">
        <f t="shared" si="15"/>
        <v>0</v>
      </c>
      <c r="AB71" s="368">
        <f t="shared" si="15"/>
        <v>0</v>
      </c>
      <c r="AC71" s="368">
        <f t="shared" si="15"/>
        <v>0</v>
      </c>
      <c r="AD71" s="368">
        <f t="shared" si="15"/>
        <v>0</v>
      </c>
      <c r="AE71" s="368">
        <f t="shared" si="15"/>
        <v>0</v>
      </c>
      <c r="AF71" s="368">
        <f t="shared" si="15"/>
        <v>0</v>
      </c>
      <c r="AG71" s="368">
        <f t="shared" si="15"/>
        <v>0</v>
      </c>
      <c r="AH71" s="368">
        <f t="shared" si="15"/>
        <v>0</v>
      </c>
      <c r="AI71" s="368">
        <f t="shared" si="15"/>
        <v>0</v>
      </c>
      <c r="AJ71" s="368">
        <f t="shared" si="15"/>
        <v>0</v>
      </c>
      <c r="AK71" s="368">
        <f t="shared" si="15"/>
        <v>0</v>
      </c>
      <c r="AL71" s="368">
        <f t="shared" si="15"/>
        <v>0</v>
      </c>
      <c r="AM71" s="368">
        <f t="shared" si="15"/>
        <v>0</v>
      </c>
      <c r="AN71" s="368">
        <f t="shared" si="15"/>
        <v>0</v>
      </c>
      <c r="AO71" s="368">
        <f t="shared" si="15"/>
        <v>0</v>
      </c>
      <c r="AP71" s="368">
        <f t="shared" si="15"/>
        <v>0</v>
      </c>
      <c r="AQ71" s="368">
        <f t="shared" si="15"/>
        <v>0</v>
      </c>
      <c r="AR71" s="368">
        <f t="shared" si="15"/>
        <v>41.462114079999999</v>
      </c>
      <c r="AS71" s="368">
        <f t="shared" si="15"/>
        <v>0</v>
      </c>
      <c r="AT71" s="368">
        <f t="shared" si="15"/>
        <v>0</v>
      </c>
      <c r="AU71" s="368">
        <f t="shared" si="15"/>
        <v>0</v>
      </c>
      <c r="AV71" s="368">
        <f t="shared" si="15"/>
        <v>12.579673379999999</v>
      </c>
      <c r="AW71" s="368">
        <f t="shared" si="15"/>
        <v>1.86335933</v>
      </c>
      <c r="AX71" s="368">
        <f t="shared" si="15"/>
        <v>0</v>
      </c>
      <c r="AY71" s="368">
        <f t="shared" si="15"/>
        <v>0</v>
      </c>
      <c r="AZ71" s="368">
        <f t="shared" si="15"/>
        <v>20.023351829999999</v>
      </c>
      <c r="BA71" s="368">
        <f t="shared" si="15"/>
        <v>0</v>
      </c>
      <c r="BB71" s="368">
        <f t="shared" si="15"/>
        <v>0</v>
      </c>
      <c r="BC71" s="368">
        <f t="shared" si="15"/>
        <v>0</v>
      </c>
      <c r="BD71" s="368">
        <f t="shared" si="15"/>
        <v>0</v>
      </c>
      <c r="BE71" s="368">
        <f t="shared" si="15"/>
        <v>0</v>
      </c>
      <c r="BF71" s="368">
        <f t="shared" si="15"/>
        <v>6.1695929500000002</v>
      </c>
      <c r="BG71" s="368">
        <f t="shared" si="15"/>
        <v>0.42536560000000001</v>
      </c>
      <c r="BH71" s="368">
        <f t="shared" si="15"/>
        <v>0</v>
      </c>
      <c r="BI71" s="368">
        <f t="shared" si="15"/>
        <v>0</v>
      </c>
      <c r="BJ71" s="368">
        <f t="shared" si="15"/>
        <v>5.1791962299999996</v>
      </c>
      <c r="BK71" s="368">
        <f t="shared" si="15"/>
        <v>87.702653400000003</v>
      </c>
      <c r="BL71" s="3"/>
      <c r="BM71" s="3"/>
      <c r="BN71" s="3"/>
      <c r="BO71" s="4"/>
      <c r="BP71" s="4"/>
      <c r="BQ71" s="4"/>
      <c r="BR71" s="4"/>
      <c r="BS71" s="4"/>
      <c r="BT71" s="4"/>
      <c r="BU71" s="4"/>
      <c r="BV71" s="4"/>
      <c r="BW71" s="4"/>
    </row>
    <row r="72" spans="1:75" s="1" customFormat="1">
      <c r="A72" s="365"/>
      <c r="B72" s="365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  <c r="AZ72" s="368"/>
      <c r="BA72" s="368"/>
      <c r="BB72" s="368"/>
      <c r="BC72" s="368"/>
      <c r="BD72" s="368"/>
      <c r="BE72" s="368"/>
      <c r="BF72" s="368"/>
      <c r="BG72" s="368"/>
      <c r="BH72" s="368"/>
      <c r="BI72" s="368"/>
      <c r="BJ72" s="368"/>
      <c r="BK72" s="368"/>
      <c r="BL72" s="3"/>
      <c r="BM72" s="3"/>
      <c r="BN72" s="3"/>
      <c r="BO72" s="4"/>
      <c r="BP72" s="4"/>
      <c r="BQ72" s="4"/>
      <c r="BR72" s="4"/>
      <c r="BS72" s="4"/>
      <c r="BT72" s="4"/>
      <c r="BU72" s="4"/>
      <c r="BV72" s="4"/>
      <c r="BW72" s="4"/>
    </row>
    <row r="73" spans="1:75" s="1" customFormat="1" ht="20.100000000000001" customHeight="1">
      <c r="A73" s="362" t="s">
        <v>113</v>
      </c>
      <c r="B73" s="362" t="s">
        <v>15</v>
      </c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"/>
      <c r="BM73" s="3"/>
      <c r="BN73" s="3"/>
      <c r="BO73" s="4"/>
      <c r="BP73" s="4"/>
      <c r="BQ73" s="4"/>
      <c r="BR73" s="4"/>
      <c r="BS73" s="4"/>
      <c r="BT73" s="4"/>
      <c r="BU73" s="4"/>
      <c r="BV73" s="4"/>
      <c r="BW73" s="4"/>
    </row>
    <row r="74" spans="1:75" s="1" customFormat="1">
      <c r="A74" s="364" t="s">
        <v>61</v>
      </c>
      <c r="B74" s="364" t="s">
        <v>15</v>
      </c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"/>
      <c r="BM74" s="3"/>
      <c r="BN74" s="3"/>
      <c r="BO74" s="4"/>
      <c r="BP74" s="4"/>
      <c r="BQ74" s="4"/>
      <c r="BR74" s="4"/>
      <c r="BS74" s="4"/>
      <c r="BT74" s="4"/>
      <c r="BU74" s="4"/>
      <c r="BV74" s="4"/>
      <c r="BW74" s="4"/>
    </row>
    <row r="75" spans="1:75" s="1" customFormat="1">
      <c r="A75" s="365"/>
      <c r="B75" s="364" t="s">
        <v>71</v>
      </c>
      <c r="C75" s="366">
        <v>0</v>
      </c>
      <c r="D75" s="366">
        <v>0</v>
      </c>
      <c r="E75" s="366">
        <v>0</v>
      </c>
      <c r="F75" s="366">
        <v>0</v>
      </c>
      <c r="G75" s="366">
        <v>0</v>
      </c>
      <c r="H75" s="366">
        <v>0</v>
      </c>
      <c r="I75" s="366">
        <v>0</v>
      </c>
      <c r="J75" s="366">
        <v>0</v>
      </c>
      <c r="K75" s="366">
        <v>0</v>
      </c>
      <c r="L75" s="366">
        <v>0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0</v>
      </c>
      <c r="U75" s="366">
        <v>0</v>
      </c>
      <c r="V75" s="366">
        <v>0</v>
      </c>
      <c r="W75" s="366">
        <v>0</v>
      </c>
      <c r="X75" s="366">
        <v>0</v>
      </c>
      <c r="Y75" s="366">
        <v>0</v>
      </c>
      <c r="Z75" s="366">
        <v>0</v>
      </c>
      <c r="AA75" s="366">
        <v>0</v>
      </c>
      <c r="AB75" s="366">
        <v>0</v>
      </c>
      <c r="AC75" s="366">
        <v>0</v>
      </c>
      <c r="AD75" s="366">
        <v>0</v>
      </c>
      <c r="AE75" s="366">
        <v>0</v>
      </c>
      <c r="AF75" s="366">
        <v>0</v>
      </c>
      <c r="AG75" s="366">
        <v>0</v>
      </c>
      <c r="AH75" s="366">
        <v>0</v>
      </c>
      <c r="AI75" s="366">
        <v>0</v>
      </c>
      <c r="AJ75" s="366">
        <v>0</v>
      </c>
      <c r="AK75" s="366">
        <v>0</v>
      </c>
      <c r="AL75" s="366">
        <v>0</v>
      </c>
      <c r="AM75" s="366">
        <v>0</v>
      </c>
      <c r="AN75" s="366">
        <v>0</v>
      </c>
      <c r="AO75" s="366">
        <v>0</v>
      </c>
      <c r="AP75" s="366">
        <v>0</v>
      </c>
      <c r="AQ75" s="366">
        <v>0</v>
      </c>
      <c r="AR75" s="366">
        <v>0</v>
      </c>
      <c r="AS75" s="366">
        <v>0</v>
      </c>
      <c r="AT75" s="366">
        <v>0</v>
      </c>
      <c r="AU75" s="366">
        <v>0</v>
      </c>
      <c r="AV75" s="366">
        <v>0</v>
      </c>
      <c r="AW75" s="366">
        <v>0</v>
      </c>
      <c r="AX75" s="366">
        <v>0</v>
      </c>
      <c r="AY75" s="366">
        <v>0</v>
      </c>
      <c r="AZ75" s="366">
        <v>0</v>
      </c>
      <c r="BA75" s="366">
        <v>0</v>
      </c>
      <c r="BB75" s="366">
        <v>0</v>
      </c>
      <c r="BC75" s="366">
        <v>0</v>
      </c>
      <c r="BD75" s="366">
        <v>0</v>
      </c>
      <c r="BE75" s="366">
        <v>0</v>
      </c>
      <c r="BF75" s="366">
        <v>0</v>
      </c>
      <c r="BG75" s="366">
        <v>0</v>
      </c>
      <c r="BH75" s="366">
        <v>0</v>
      </c>
      <c r="BI75" s="366">
        <v>0</v>
      </c>
      <c r="BJ75" s="366">
        <v>0</v>
      </c>
      <c r="BK75" s="366">
        <f>SUM(C75:BJ75)</f>
        <v>0</v>
      </c>
      <c r="BL75" s="3"/>
      <c r="BM75" s="3"/>
      <c r="BN75" s="3"/>
      <c r="BO75" s="4"/>
      <c r="BP75" s="4"/>
      <c r="BQ75" s="4"/>
      <c r="BR75" s="4"/>
      <c r="BS75" s="4"/>
      <c r="BT75" s="4"/>
      <c r="BU75" s="4"/>
      <c r="BV75" s="4"/>
      <c r="BW75" s="4"/>
    </row>
    <row r="76" spans="1:75" s="1" customFormat="1">
      <c r="A76" s="365"/>
      <c r="B76" s="367" t="s">
        <v>64</v>
      </c>
      <c r="C76" s="368">
        <f t="shared" ref="C76:BK76" si="16">SUM(C75:C75)</f>
        <v>0</v>
      </c>
      <c r="D76" s="368">
        <f t="shared" si="16"/>
        <v>0</v>
      </c>
      <c r="E76" s="368">
        <f t="shared" si="16"/>
        <v>0</v>
      </c>
      <c r="F76" s="368">
        <f t="shared" si="16"/>
        <v>0</v>
      </c>
      <c r="G76" s="368">
        <f t="shared" si="16"/>
        <v>0</v>
      </c>
      <c r="H76" s="368">
        <f t="shared" si="16"/>
        <v>0</v>
      </c>
      <c r="I76" s="368">
        <f t="shared" si="16"/>
        <v>0</v>
      </c>
      <c r="J76" s="368">
        <f t="shared" si="16"/>
        <v>0</v>
      </c>
      <c r="K76" s="368">
        <f t="shared" si="16"/>
        <v>0</v>
      </c>
      <c r="L76" s="368">
        <f t="shared" si="16"/>
        <v>0</v>
      </c>
      <c r="M76" s="368">
        <f t="shared" si="16"/>
        <v>0</v>
      </c>
      <c r="N76" s="368">
        <f t="shared" si="16"/>
        <v>0</v>
      </c>
      <c r="O76" s="368">
        <f t="shared" si="16"/>
        <v>0</v>
      </c>
      <c r="P76" s="368">
        <f t="shared" si="16"/>
        <v>0</v>
      </c>
      <c r="Q76" s="368">
        <f t="shared" si="16"/>
        <v>0</v>
      </c>
      <c r="R76" s="368">
        <f t="shared" si="16"/>
        <v>0</v>
      </c>
      <c r="S76" s="368">
        <f t="shared" si="16"/>
        <v>0</v>
      </c>
      <c r="T76" s="368">
        <f t="shared" si="16"/>
        <v>0</v>
      </c>
      <c r="U76" s="368">
        <f t="shared" si="16"/>
        <v>0</v>
      </c>
      <c r="V76" s="368">
        <f t="shared" si="16"/>
        <v>0</v>
      </c>
      <c r="W76" s="368">
        <f t="shared" si="16"/>
        <v>0</v>
      </c>
      <c r="X76" s="368">
        <f t="shared" si="16"/>
        <v>0</v>
      </c>
      <c r="Y76" s="368">
        <f t="shared" si="16"/>
        <v>0</v>
      </c>
      <c r="Z76" s="368">
        <f t="shared" si="16"/>
        <v>0</v>
      </c>
      <c r="AA76" s="368">
        <f t="shared" si="16"/>
        <v>0</v>
      </c>
      <c r="AB76" s="368">
        <f t="shared" si="16"/>
        <v>0</v>
      </c>
      <c r="AC76" s="368">
        <f t="shared" si="16"/>
        <v>0</v>
      </c>
      <c r="AD76" s="368">
        <f t="shared" si="16"/>
        <v>0</v>
      </c>
      <c r="AE76" s="368">
        <f t="shared" si="16"/>
        <v>0</v>
      </c>
      <c r="AF76" s="368">
        <f t="shared" si="16"/>
        <v>0</v>
      </c>
      <c r="AG76" s="368">
        <f t="shared" si="16"/>
        <v>0</v>
      </c>
      <c r="AH76" s="368">
        <f t="shared" si="16"/>
        <v>0</v>
      </c>
      <c r="AI76" s="368">
        <f t="shared" si="16"/>
        <v>0</v>
      </c>
      <c r="AJ76" s="368">
        <f t="shared" si="16"/>
        <v>0</v>
      </c>
      <c r="AK76" s="368">
        <f t="shared" si="16"/>
        <v>0</v>
      </c>
      <c r="AL76" s="368">
        <f t="shared" si="16"/>
        <v>0</v>
      </c>
      <c r="AM76" s="368">
        <f t="shared" si="16"/>
        <v>0</v>
      </c>
      <c r="AN76" s="368">
        <f t="shared" si="16"/>
        <v>0</v>
      </c>
      <c r="AO76" s="368">
        <f t="shared" si="16"/>
        <v>0</v>
      </c>
      <c r="AP76" s="368">
        <f t="shared" si="16"/>
        <v>0</v>
      </c>
      <c r="AQ76" s="368">
        <f t="shared" si="16"/>
        <v>0</v>
      </c>
      <c r="AR76" s="368">
        <f t="shared" si="16"/>
        <v>0</v>
      </c>
      <c r="AS76" s="368">
        <f t="shared" si="16"/>
        <v>0</v>
      </c>
      <c r="AT76" s="368">
        <f t="shared" si="16"/>
        <v>0</v>
      </c>
      <c r="AU76" s="368">
        <f t="shared" si="16"/>
        <v>0</v>
      </c>
      <c r="AV76" s="368">
        <f t="shared" si="16"/>
        <v>0</v>
      </c>
      <c r="AW76" s="368">
        <f t="shared" si="16"/>
        <v>0</v>
      </c>
      <c r="AX76" s="368">
        <f t="shared" si="16"/>
        <v>0</v>
      </c>
      <c r="AY76" s="368">
        <f t="shared" si="16"/>
        <v>0</v>
      </c>
      <c r="AZ76" s="368">
        <f t="shared" si="16"/>
        <v>0</v>
      </c>
      <c r="BA76" s="368">
        <f t="shared" si="16"/>
        <v>0</v>
      </c>
      <c r="BB76" s="368">
        <f t="shared" si="16"/>
        <v>0</v>
      </c>
      <c r="BC76" s="368">
        <f t="shared" si="16"/>
        <v>0</v>
      </c>
      <c r="BD76" s="368">
        <f t="shared" si="16"/>
        <v>0</v>
      </c>
      <c r="BE76" s="368">
        <f t="shared" si="16"/>
        <v>0</v>
      </c>
      <c r="BF76" s="368">
        <f t="shared" si="16"/>
        <v>0</v>
      </c>
      <c r="BG76" s="368">
        <f t="shared" si="16"/>
        <v>0</v>
      </c>
      <c r="BH76" s="368">
        <f t="shared" si="16"/>
        <v>0</v>
      </c>
      <c r="BI76" s="368">
        <f t="shared" si="16"/>
        <v>0</v>
      </c>
      <c r="BJ76" s="368">
        <f t="shared" si="16"/>
        <v>0</v>
      </c>
      <c r="BK76" s="368">
        <f t="shared" si="16"/>
        <v>0</v>
      </c>
      <c r="BL76" s="3"/>
      <c r="BM76" s="3"/>
      <c r="BN76" s="3"/>
      <c r="BO76" s="4"/>
      <c r="BP76" s="4"/>
      <c r="BQ76" s="4"/>
      <c r="BR76" s="4"/>
      <c r="BS76" s="4"/>
      <c r="BT76" s="4"/>
      <c r="BU76" s="4"/>
      <c r="BV76" s="4"/>
      <c r="BW76" s="4"/>
    </row>
    <row r="77" spans="1:75" customFormat="1">
      <c r="A77" s="365"/>
      <c r="B77" s="367" t="s">
        <v>114</v>
      </c>
      <c r="C77" s="368">
        <f t="shared" ref="C77:BK77" si="17">SUM(C75:C76)/2</f>
        <v>0</v>
      </c>
      <c r="D77" s="368">
        <f t="shared" si="17"/>
        <v>0</v>
      </c>
      <c r="E77" s="368">
        <f t="shared" si="17"/>
        <v>0</v>
      </c>
      <c r="F77" s="368">
        <f t="shared" si="17"/>
        <v>0</v>
      </c>
      <c r="G77" s="368">
        <f t="shared" si="17"/>
        <v>0</v>
      </c>
      <c r="H77" s="368">
        <f t="shared" si="17"/>
        <v>0</v>
      </c>
      <c r="I77" s="368">
        <f t="shared" si="17"/>
        <v>0</v>
      </c>
      <c r="J77" s="368">
        <f t="shared" si="17"/>
        <v>0</v>
      </c>
      <c r="K77" s="368">
        <f t="shared" si="17"/>
        <v>0</v>
      </c>
      <c r="L77" s="368">
        <f t="shared" si="17"/>
        <v>0</v>
      </c>
      <c r="M77" s="368">
        <f t="shared" si="17"/>
        <v>0</v>
      </c>
      <c r="N77" s="368">
        <f t="shared" si="17"/>
        <v>0</v>
      </c>
      <c r="O77" s="368">
        <f t="shared" si="17"/>
        <v>0</v>
      </c>
      <c r="P77" s="368">
        <f t="shared" si="17"/>
        <v>0</v>
      </c>
      <c r="Q77" s="368">
        <f t="shared" si="17"/>
        <v>0</v>
      </c>
      <c r="R77" s="368">
        <f t="shared" si="17"/>
        <v>0</v>
      </c>
      <c r="S77" s="368">
        <f t="shared" si="17"/>
        <v>0</v>
      </c>
      <c r="T77" s="368">
        <f t="shared" si="17"/>
        <v>0</v>
      </c>
      <c r="U77" s="368">
        <f t="shared" si="17"/>
        <v>0</v>
      </c>
      <c r="V77" s="368">
        <f t="shared" si="17"/>
        <v>0</v>
      </c>
      <c r="W77" s="368">
        <f t="shared" si="17"/>
        <v>0</v>
      </c>
      <c r="X77" s="368">
        <f t="shared" si="17"/>
        <v>0</v>
      </c>
      <c r="Y77" s="368">
        <f t="shared" si="17"/>
        <v>0</v>
      </c>
      <c r="Z77" s="368">
        <f t="shared" si="17"/>
        <v>0</v>
      </c>
      <c r="AA77" s="368">
        <f t="shared" si="17"/>
        <v>0</v>
      </c>
      <c r="AB77" s="368">
        <f t="shared" si="17"/>
        <v>0</v>
      </c>
      <c r="AC77" s="368">
        <f t="shared" si="17"/>
        <v>0</v>
      </c>
      <c r="AD77" s="368">
        <f t="shared" si="17"/>
        <v>0</v>
      </c>
      <c r="AE77" s="368">
        <f t="shared" si="17"/>
        <v>0</v>
      </c>
      <c r="AF77" s="368">
        <f t="shared" si="17"/>
        <v>0</v>
      </c>
      <c r="AG77" s="368">
        <f t="shared" si="17"/>
        <v>0</v>
      </c>
      <c r="AH77" s="368">
        <f t="shared" si="17"/>
        <v>0</v>
      </c>
      <c r="AI77" s="368">
        <f t="shared" si="17"/>
        <v>0</v>
      </c>
      <c r="AJ77" s="368">
        <f t="shared" si="17"/>
        <v>0</v>
      </c>
      <c r="AK77" s="368">
        <f t="shared" si="17"/>
        <v>0</v>
      </c>
      <c r="AL77" s="368">
        <f t="shared" si="17"/>
        <v>0</v>
      </c>
      <c r="AM77" s="368">
        <f t="shared" si="17"/>
        <v>0</v>
      </c>
      <c r="AN77" s="368">
        <f t="shared" si="17"/>
        <v>0</v>
      </c>
      <c r="AO77" s="368">
        <f t="shared" si="17"/>
        <v>0</v>
      </c>
      <c r="AP77" s="368">
        <f t="shared" si="17"/>
        <v>0</v>
      </c>
      <c r="AQ77" s="368">
        <f t="shared" si="17"/>
        <v>0</v>
      </c>
      <c r="AR77" s="368">
        <f t="shared" si="17"/>
        <v>0</v>
      </c>
      <c r="AS77" s="368">
        <f t="shared" si="17"/>
        <v>0</v>
      </c>
      <c r="AT77" s="368">
        <f t="shared" si="17"/>
        <v>0</v>
      </c>
      <c r="AU77" s="368">
        <f t="shared" si="17"/>
        <v>0</v>
      </c>
      <c r="AV77" s="368">
        <f t="shared" si="17"/>
        <v>0</v>
      </c>
      <c r="AW77" s="368">
        <f t="shared" si="17"/>
        <v>0</v>
      </c>
      <c r="AX77" s="368">
        <f t="shared" si="17"/>
        <v>0</v>
      </c>
      <c r="AY77" s="368">
        <f t="shared" si="17"/>
        <v>0</v>
      </c>
      <c r="AZ77" s="368">
        <f t="shared" si="17"/>
        <v>0</v>
      </c>
      <c r="BA77" s="368">
        <f t="shared" si="17"/>
        <v>0</v>
      </c>
      <c r="BB77" s="368">
        <f t="shared" si="17"/>
        <v>0</v>
      </c>
      <c r="BC77" s="368">
        <f t="shared" si="17"/>
        <v>0</v>
      </c>
      <c r="BD77" s="368">
        <f t="shared" si="17"/>
        <v>0</v>
      </c>
      <c r="BE77" s="368">
        <f t="shared" si="17"/>
        <v>0</v>
      </c>
      <c r="BF77" s="368">
        <f t="shared" si="17"/>
        <v>0</v>
      </c>
      <c r="BG77" s="368">
        <f t="shared" si="17"/>
        <v>0</v>
      </c>
      <c r="BH77" s="368">
        <f t="shared" si="17"/>
        <v>0</v>
      </c>
      <c r="BI77" s="368">
        <f t="shared" si="17"/>
        <v>0</v>
      </c>
      <c r="BJ77" s="368">
        <f t="shared" si="17"/>
        <v>0</v>
      </c>
      <c r="BK77" s="368">
        <f t="shared" si="17"/>
        <v>0</v>
      </c>
      <c r="BL77" s="3"/>
      <c r="BM77" s="3"/>
      <c r="BN77" s="3"/>
      <c r="BO77" s="4"/>
      <c r="BP77" s="4"/>
      <c r="BQ77" s="4"/>
      <c r="BR77" s="4"/>
      <c r="BS77" s="4"/>
      <c r="BT77" s="4"/>
      <c r="BU77" s="4"/>
      <c r="BV77" s="4"/>
      <c r="BW77" s="4"/>
    </row>
    <row r="78" spans="1:75" customFormat="1">
      <c r="A78" s="365"/>
      <c r="B78" s="365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368"/>
      <c r="BB78" s="368"/>
      <c r="BC78" s="368"/>
      <c r="BD78" s="368"/>
      <c r="BE78" s="368"/>
      <c r="BF78" s="368"/>
      <c r="BG78" s="368"/>
      <c r="BH78" s="368"/>
      <c r="BI78" s="368"/>
      <c r="BJ78" s="368"/>
      <c r="BK78" s="368"/>
      <c r="BL78" s="3"/>
      <c r="BM78" s="3"/>
      <c r="BN78" s="3"/>
      <c r="BO78" s="4"/>
      <c r="BP78" s="4"/>
      <c r="BQ78" s="4"/>
      <c r="BR78" s="4"/>
      <c r="BS78" s="4"/>
      <c r="BT78" s="4"/>
      <c r="BU78" s="4"/>
      <c r="BV78" s="4"/>
      <c r="BW78" s="4"/>
    </row>
    <row r="79" spans="1:75" customFormat="1">
      <c r="A79" s="365"/>
      <c r="B79" s="367" t="s">
        <v>2</v>
      </c>
      <c r="C79" s="368">
        <f t="shared" ref="C79:BK79" si="18">SUM(,C34,C54,C61,C71,C77)</f>
        <v>0</v>
      </c>
      <c r="D79" s="368">
        <f t="shared" si="18"/>
        <v>133.52774466</v>
      </c>
      <c r="E79" s="368">
        <f t="shared" si="18"/>
        <v>0</v>
      </c>
      <c r="F79" s="368">
        <f t="shared" si="18"/>
        <v>0</v>
      </c>
      <c r="G79" s="368">
        <f t="shared" si="18"/>
        <v>0</v>
      </c>
      <c r="H79" s="368">
        <f t="shared" si="18"/>
        <v>90.574702020000004</v>
      </c>
      <c r="I79" s="368">
        <f t="shared" si="18"/>
        <v>243.28359212000001</v>
      </c>
      <c r="J79" s="368">
        <f t="shared" si="18"/>
        <v>21.76292042</v>
      </c>
      <c r="K79" s="368">
        <f t="shared" si="18"/>
        <v>0</v>
      </c>
      <c r="L79" s="368">
        <f t="shared" si="18"/>
        <v>131.79747996</v>
      </c>
      <c r="M79" s="368">
        <f t="shared" si="18"/>
        <v>0</v>
      </c>
      <c r="N79" s="368">
        <f t="shared" si="18"/>
        <v>0</v>
      </c>
      <c r="O79" s="368">
        <f t="shared" si="18"/>
        <v>0</v>
      </c>
      <c r="P79" s="368">
        <f t="shared" si="18"/>
        <v>0</v>
      </c>
      <c r="Q79" s="368">
        <f t="shared" si="18"/>
        <v>0</v>
      </c>
      <c r="R79" s="368">
        <f t="shared" si="18"/>
        <v>52.190324829999994</v>
      </c>
      <c r="S79" s="368">
        <f t="shared" si="18"/>
        <v>23.161496390000003</v>
      </c>
      <c r="T79" s="368">
        <f t="shared" si="18"/>
        <v>30.522092730000004</v>
      </c>
      <c r="U79" s="368">
        <f t="shared" si="18"/>
        <v>0</v>
      </c>
      <c r="V79" s="368">
        <f t="shared" si="18"/>
        <v>24.51619359</v>
      </c>
      <c r="W79" s="368">
        <f t="shared" si="18"/>
        <v>0</v>
      </c>
      <c r="X79" s="368">
        <f t="shared" si="18"/>
        <v>1.7220000000000001E-5</v>
      </c>
      <c r="Y79" s="368">
        <f t="shared" si="18"/>
        <v>0</v>
      </c>
      <c r="Z79" s="368">
        <f t="shared" si="18"/>
        <v>0</v>
      </c>
      <c r="AA79" s="368">
        <f t="shared" si="18"/>
        <v>0</v>
      </c>
      <c r="AB79" s="368">
        <f t="shared" si="18"/>
        <v>524.41938630999994</v>
      </c>
      <c r="AC79" s="368">
        <f t="shared" si="18"/>
        <v>124.31472485000002</v>
      </c>
      <c r="AD79" s="368">
        <f t="shared" si="18"/>
        <v>35.643929229999998</v>
      </c>
      <c r="AE79" s="368">
        <f t="shared" si="18"/>
        <v>0</v>
      </c>
      <c r="AF79" s="368">
        <f t="shared" si="18"/>
        <v>349.52294111000003</v>
      </c>
      <c r="AG79" s="368">
        <f t="shared" si="18"/>
        <v>0</v>
      </c>
      <c r="AH79" s="368">
        <f t="shared" si="18"/>
        <v>0</v>
      </c>
      <c r="AI79" s="368">
        <f t="shared" si="18"/>
        <v>0</v>
      </c>
      <c r="AJ79" s="368">
        <f t="shared" si="18"/>
        <v>0</v>
      </c>
      <c r="AK79" s="368">
        <f t="shared" si="18"/>
        <v>0</v>
      </c>
      <c r="AL79" s="368">
        <f t="shared" si="18"/>
        <v>469.39149656999996</v>
      </c>
      <c r="AM79" s="368">
        <f t="shared" si="18"/>
        <v>68.08190110999999</v>
      </c>
      <c r="AN79" s="368">
        <f t="shared" si="18"/>
        <v>44.087415089999993</v>
      </c>
      <c r="AO79" s="368">
        <f t="shared" si="18"/>
        <v>0</v>
      </c>
      <c r="AP79" s="368">
        <f t="shared" si="18"/>
        <v>183.28911913000002</v>
      </c>
      <c r="AQ79" s="368">
        <f t="shared" si="18"/>
        <v>0</v>
      </c>
      <c r="AR79" s="368">
        <f t="shared" si="18"/>
        <v>41.462114079999999</v>
      </c>
      <c r="AS79" s="368">
        <f t="shared" si="18"/>
        <v>0</v>
      </c>
      <c r="AT79" s="368">
        <f t="shared" si="18"/>
        <v>0</v>
      </c>
      <c r="AU79" s="368">
        <f t="shared" si="18"/>
        <v>0</v>
      </c>
      <c r="AV79" s="368">
        <f t="shared" si="18"/>
        <v>515.64949071000001</v>
      </c>
      <c r="AW79" s="368">
        <f t="shared" si="18"/>
        <v>101.69710139</v>
      </c>
      <c r="AX79" s="368">
        <f t="shared" si="18"/>
        <v>0</v>
      </c>
      <c r="AY79" s="368">
        <f t="shared" si="18"/>
        <v>0</v>
      </c>
      <c r="AZ79" s="368">
        <f t="shared" si="18"/>
        <v>266.73016802000001</v>
      </c>
      <c r="BA79" s="368">
        <f t="shared" si="18"/>
        <v>0</v>
      </c>
      <c r="BB79" s="368">
        <f t="shared" si="18"/>
        <v>0</v>
      </c>
      <c r="BC79" s="368">
        <f t="shared" si="18"/>
        <v>0</v>
      </c>
      <c r="BD79" s="368">
        <f t="shared" si="18"/>
        <v>0</v>
      </c>
      <c r="BE79" s="368">
        <f t="shared" si="18"/>
        <v>0</v>
      </c>
      <c r="BF79" s="368">
        <f t="shared" si="18"/>
        <v>116.46739866</v>
      </c>
      <c r="BG79" s="368">
        <f t="shared" si="18"/>
        <v>11.571257149999997</v>
      </c>
      <c r="BH79" s="368">
        <f t="shared" si="18"/>
        <v>2.5670594200000001</v>
      </c>
      <c r="BI79" s="368">
        <f t="shared" si="18"/>
        <v>0</v>
      </c>
      <c r="BJ79" s="368">
        <f t="shared" si="18"/>
        <v>33.387131339999996</v>
      </c>
      <c r="BK79" s="368">
        <f t="shared" si="18"/>
        <v>3639.6191981100005</v>
      </c>
      <c r="BL79" s="3"/>
      <c r="BM79" s="3"/>
      <c r="BN79" s="3"/>
      <c r="BO79" s="4"/>
      <c r="BP79" s="4"/>
      <c r="BQ79" s="4"/>
      <c r="BR79" s="4"/>
      <c r="BS79" s="4"/>
      <c r="BT79" s="4"/>
      <c r="BU79" s="4"/>
      <c r="BV79" s="4"/>
      <c r="BW79" s="4"/>
    </row>
    <row r="80" spans="1:75" customFormat="1">
      <c r="A80" s="365"/>
      <c r="B80" s="365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"/>
      <c r="BM80" s="3"/>
      <c r="BN80" s="3"/>
      <c r="BO80" s="4"/>
      <c r="BP80" s="4"/>
      <c r="BQ80" s="4"/>
      <c r="BR80" s="4"/>
      <c r="BS80" s="4"/>
      <c r="BT80" s="4"/>
      <c r="BU80" s="4"/>
      <c r="BV80" s="4"/>
      <c r="BW80" s="4"/>
    </row>
    <row r="81" spans="1:75" customFormat="1" ht="20.100000000000001" customHeight="1">
      <c r="A81" s="362" t="s">
        <v>115</v>
      </c>
      <c r="B81" s="362" t="s">
        <v>116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"/>
      <c r="BM81" s="3"/>
      <c r="BN81" s="3"/>
      <c r="BO81" s="4"/>
      <c r="BP81" s="4"/>
      <c r="BQ81" s="4"/>
      <c r="BR81" s="4"/>
      <c r="BS81" s="4"/>
      <c r="BT81" s="4"/>
      <c r="BU81" s="4"/>
      <c r="BV81" s="4"/>
      <c r="BW81" s="4"/>
    </row>
    <row r="82" spans="1:75" customFormat="1">
      <c r="A82" s="364" t="s">
        <v>61</v>
      </c>
      <c r="B82" s="364" t="s">
        <v>116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368"/>
      <c r="BB82" s="368"/>
      <c r="BC82" s="368"/>
      <c r="BD82" s="368"/>
      <c r="BE82" s="368"/>
      <c r="BF82" s="368"/>
      <c r="BG82" s="368"/>
      <c r="BH82" s="368"/>
      <c r="BI82" s="368"/>
      <c r="BJ82" s="368"/>
      <c r="BK82" s="368"/>
      <c r="BL82" s="3"/>
      <c r="BM82" s="3"/>
      <c r="BN82" s="3"/>
      <c r="BO82" s="4"/>
      <c r="BP82" s="4"/>
      <c r="BQ82" s="4"/>
      <c r="BR82" s="4"/>
      <c r="BS82" s="4"/>
      <c r="BT82" s="4"/>
      <c r="BU82" s="4"/>
      <c r="BV82" s="4"/>
      <c r="BW82" s="4"/>
    </row>
    <row r="83" spans="1:75" customFormat="1">
      <c r="A83" s="365"/>
      <c r="B83" s="364" t="s">
        <v>117</v>
      </c>
      <c r="C83" s="366">
        <v>0</v>
      </c>
      <c r="D83" s="366">
        <v>0.85031403999999999</v>
      </c>
      <c r="E83" s="366">
        <v>0</v>
      </c>
      <c r="F83" s="366">
        <v>0</v>
      </c>
      <c r="G83" s="366">
        <v>0</v>
      </c>
      <c r="H83" s="366">
        <v>2.28507273</v>
      </c>
      <c r="I83" s="366">
        <v>0.15924882000000001</v>
      </c>
      <c r="J83" s="366">
        <v>0</v>
      </c>
      <c r="K83" s="366">
        <v>0</v>
      </c>
      <c r="L83" s="366">
        <v>0.81294862999999995</v>
      </c>
      <c r="M83" s="366">
        <v>0</v>
      </c>
      <c r="N83" s="366">
        <v>0</v>
      </c>
      <c r="O83" s="366">
        <v>0</v>
      </c>
      <c r="P83" s="366">
        <v>0</v>
      </c>
      <c r="Q83" s="366">
        <v>0</v>
      </c>
      <c r="R83" s="366">
        <v>1.4486025199999999</v>
      </c>
      <c r="S83" s="366">
        <v>2.86571E-3</v>
      </c>
      <c r="T83" s="366">
        <v>0</v>
      </c>
      <c r="U83" s="366">
        <v>0</v>
      </c>
      <c r="V83" s="366">
        <v>0.17420819000000001</v>
      </c>
      <c r="W83" s="366">
        <v>0</v>
      </c>
      <c r="X83" s="366">
        <v>0</v>
      </c>
      <c r="Y83" s="366">
        <v>0</v>
      </c>
      <c r="Z83" s="366">
        <v>0</v>
      </c>
      <c r="AA83" s="366">
        <v>0</v>
      </c>
      <c r="AB83" s="366">
        <v>12.97845182</v>
      </c>
      <c r="AC83" s="366">
        <v>0.29691183999999998</v>
      </c>
      <c r="AD83" s="366">
        <v>0</v>
      </c>
      <c r="AE83" s="366">
        <v>0</v>
      </c>
      <c r="AF83" s="366">
        <v>3.0115932700000001</v>
      </c>
      <c r="AG83" s="366">
        <v>0</v>
      </c>
      <c r="AH83" s="366">
        <v>0</v>
      </c>
      <c r="AI83" s="366">
        <v>0</v>
      </c>
      <c r="AJ83" s="366">
        <v>0</v>
      </c>
      <c r="AK83" s="366">
        <v>0</v>
      </c>
      <c r="AL83" s="366">
        <v>8.6862381000000006</v>
      </c>
      <c r="AM83" s="366">
        <v>6.4517749999999999E-2</v>
      </c>
      <c r="AN83" s="366">
        <v>0</v>
      </c>
      <c r="AO83" s="366">
        <v>0</v>
      </c>
      <c r="AP83" s="366">
        <v>0.51684220000000003</v>
      </c>
      <c r="AQ83" s="366">
        <v>0</v>
      </c>
      <c r="AR83" s="366">
        <v>0</v>
      </c>
      <c r="AS83" s="366">
        <v>0</v>
      </c>
      <c r="AT83" s="366">
        <v>0</v>
      </c>
      <c r="AU83" s="366">
        <v>0</v>
      </c>
      <c r="AV83" s="366">
        <v>5.6390144900000001</v>
      </c>
      <c r="AW83" s="366">
        <v>0.16212578</v>
      </c>
      <c r="AX83" s="366">
        <v>0</v>
      </c>
      <c r="AY83" s="366">
        <v>0</v>
      </c>
      <c r="AZ83" s="366">
        <v>1.2835085100000001</v>
      </c>
      <c r="BA83" s="366">
        <v>0</v>
      </c>
      <c r="BB83" s="366">
        <v>0</v>
      </c>
      <c r="BC83" s="366">
        <v>0</v>
      </c>
      <c r="BD83" s="366">
        <v>0</v>
      </c>
      <c r="BE83" s="366">
        <v>0</v>
      </c>
      <c r="BF83" s="366">
        <v>1.67232676</v>
      </c>
      <c r="BG83" s="366">
        <v>4.632849E-2</v>
      </c>
      <c r="BH83" s="366">
        <v>0</v>
      </c>
      <c r="BI83" s="366">
        <v>0</v>
      </c>
      <c r="BJ83" s="366">
        <v>7.0358110000000001E-2</v>
      </c>
      <c r="BK83" s="366">
        <f>SUM(C83:BJ83)</f>
        <v>40.16147775999999</v>
      </c>
      <c r="BL83" s="3"/>
      <c r="BM83" s="3"/>
      <c r="BN83" s="3"/>
      <c r="BO83" s="4"/>
      <c r="BP83" s="4"/>
      <c r="BQ83" s="4"/>
      <c r="BR83" s="4"/>
      <c r="BS83" s="4"/>
      <c r="BT83" s="4"/>
      <c r="BU83" s="4"/>
      <c r="BV83" s="4"/>
      <c r="BW83" s="4"/>
    </row>
    <row r="84" spans="1:75" customFormat="1">
      <c r="A84" s="365"/>
      <c r="B84" s="367" t="s">
        <v>64</v>
      </c>
      <c r="C84" s="368">
        <f t="shared" ref="C84:BK84" si="19">SUM(C83:C83)</f>
        <v>0</v>
      </c>
      <c r="D84" s="368">
        <f t="shared" si="19"/>
        <v>0.85031403999999999</v>
      </c>
      <c r="E84" s="368">
        <f t="shared" si="19"/>
        <v>0</v>
      </c>
      <c r="F84" s="368">
        <f t="shared" si="19"/>
        <v>0</v>
      </c>
      <c r="G84" s="368">
        <f t="shared" si="19"/>
        <v>0</v>
      </c>
      <c r="H84" s="368">
        <f t="shared" si="19"/>
        <v>2.28507273</v>
      </c>
      <c r="I84" s="368">
        <f t="shared" si="19"/>
        <v>0.15924882000000001</v>
      </c>
      <c r="J84" s="368">
        <f t="shared" si="19"/>
        <v>0</v>
      </c>
      <c r="K84" s="368">
        <f t="shared" si="19"/>
        <v>0</v>
      </c>
      <c r="L84" s="368">
        <f t="shared" si="19"/>
        <v>0.81294862999999995</v>
      </c>
      <c r="M84" s="368">
        <f t="shared" si="19"/>
        <v>0</v>
      </c>
      <c r="N84" s="368">
        <f t="shared" si="19"/>
        <v>0</v>
      </c>
      <c r="O84" s="368">
        <f t="shared" si="19"/>
        <v>0</v>
      </c>
      <c r="P84" s="368">
        <f t="shared" si="19"/>
        <v>0</v>
      </c>
      <c r="Q84" s="368">
        <f t="shared" si="19"/>
        <v>0</v>
      </c>
      <c r="R84" s="368">
        <f t="shared" si="19"/>
        <v>1.4486025199999999</v>
      </c>
      <c r="S84" s="368">
        <f t="shared" si="19"/>
        <v>2.86571E-3</v>
      </c>
      <c r="T84" s="368">
        <f t="shared" si="19"/>
        <v>0</v>
      </c>
      <c r="U84" s="368">
        <f t="shared" si="19"/>
        <v>0</v>
      </c>
      <c r="V84" s="368">
        <f t="shared" si="19"/>
        <v>0.17420819000000001</v>
      </c>
      <c r="W84" s="368">
        <f t="shared" si="19"/>
        <v>0</v>
      </c>
      <c r="X84" s="368">
        <f t="shared" si="19"/>
        <v>0</v>
      </c>
      <c r="Y84" s="368">
        <f t="shared" si="19"/>
        <v>0</v>
      </c>
      <c r="Z84" s="368">
        <f t="shared" si="19"/>
        <v>0</v>
      </c>
      <c r="AA84" s="368">
        <f t="shared" si="19"/>
        <v>0</v>
      </c>
      <c r="AB84" s="368">
        <f t="shared" si="19"/>
        <v>12.97845182</v>
      </c>
      <c r="AC84" s="368">
        <f t="shared" si="19"/>
        <v>0.29691183999999998</v>
      </c>
      <c r="AD84" s="368">
        <f t="shared" si="19"/>
        <v>0</v>
      </c>
      <c r="AE84" s="368">
        <f t="shared" si="19"/>
        <v>0</v>
      </c>
      <c r="AF84" s="368">
        <f t="shared" si="19"/>
        <v>3.0115932700000001</v>
      </c>
      <c r="AG84" s="368">
        <f t="shared" si="19"/>
        <v>0</v>
      </c>
      <c r="AH84" s="368">
        <f t="shared" si="19"/>
        <v>0</v>
      </c>
      <c r="AI84" s="368">
        <f t="shared" si="19"/>
        <v>0</v>
      </c>
      <c r="AJ84" s="368">
        <f t="shared" si="19"/>
        <v>0</v>
      </c>
      <c r="AK84" s="368">
        <f t="shared" si="19"/>
        <v>0</v>
      </c>
      <c r="AL84" s="368">
        <f t="shared" si="19"/>
        <v>8.6862381000000006</v>
      </c>
      <c r="AM84" s="368">
        <f t="shared" si="19"/>
        <v>6.4517749999999999E-2</v>
      </c>
      <c r="AN84" s="368">
        <f t="shared" si="19"/>
        <v>0</v>
      </c>
      <c r="AO84" s="368">
        <f t="shared" si="19"/>
        <v>0</v>
      </c>
      <c r="AP84" s="368">
        <f t="shared" si="19"/>
        <v>0.51684220000000003</v>
      </c>
      <c r="AQ84" s="368">
        <f t="shared" si="19"/>
        <v>0</v>
      </c>
      <c r="AR84" s="368">
        <f t="shared" si="19"/>
        <v>0</v>
      </c>
      <c r="AS84" s="368">
        <f t="shared" si="19"/>
        <v>0</v>
      </c>
      <c r="AT84" s="368">
        <f t="shared" si="19"/>
        <v>0</v>
      </c>
      <c r="AU84" s="368">
        <f t="shared" si="19"/>
        <v>0</v>
      </c>
      <c r="AV84" s="368">
        <f t="shared" si="19"/>
        <v>5.6390144900000001</v>
      </c>
      <c r="AW84" s="368">
        <f t="shared" si="19"/>
        <v>0.16212578</v>
      </c>
      <c r="AX84" s="368">
        <f t="shared" si="19"/>
        <v>0</v>
      </c>
      <c r="AY84" s="368">
        <f t="shared" si="19"/>
        <v>0</v>
      </c>
      <c r="AZ84" s="368">
        <f t="shared" si="19"/>
        <v>1.2835085100000001</v>
      </c>
      <c r="BA84" s="368">
        <f t="shared" si="19"/>
        <v>0</v>
      </c>
      <c r="BB84" s="368">
        <f t="shared" si="19"/>
        <v>0</v>
      </c>
      <c r="BC84" s="368">
        <f t="shared" si="19"/>
        <v>0</v>
      </c>
      <c r="BD84" s="368">
        <f t="shared" si="19"/>
        <v>0</v>
      </c>
      <c r="BE84" s="368">
        <f t="shared" si="19"/>
        <v>0</v>
      </c>
      <c r="BF84" s="368">
        <f t="shared" si="19"/>
        <v>1.67232676</v>
      </c>
      <c r="BG84" s="368">
        <f t="shared" si="19"/>
        <v>4.632849E-2</v>
      </c>
      <c r="BH84" s="368">
        <f t="shared" si="19"/>
        <v>0</v>
      </c>
      <c r="BI84" s="368">
        <f t="shared" si="19"/>
        <v>0</v>
      </c>
      <c r="BJ84" s="368">
        <f t="shared" si="19"/>
        <v>7.0358110000000001E-2</v>
      </c>
      <c r="BK84" s="368">
        <f t="shared" si="19"/>
        <v>40.16147775999999</v>
      </c>
      <c r="BL84" s="3"/>
      <c r="BM84" s="3"/>
      <c r="BN84" s="3"/>
      <c r="BO84" s="4"/>
      <c r="BP84" s="4"/>
      <c r="BQ84" s="4"/>
      <c r="BR84" s="4"/>
      <c r="BS84" s="4"/>
      <c r="BT84" s="4"/>
      <c r="BU84" s="4"/>
      <c r="BV84" s="4"/>
      <c r="BW84" s="4"/>
    </row>
    <row r="85" spans="1:75" customFormat="1">
      <c r="A85" s="365"/>
      <c r="B85" s="367" t="s">
        <v>118</v>
      </c>
      <c r="C85" s="368">
        <f t="shared" ref="C85:BK85" si="20">SUM(C83:C84)/2</f>
        <v>0</v>
      </c>
      <c r="D85" s="368">
        <f t="shared" si="20"/>
        <v>0.85031403999999999</v>
      </c>
      <c r="E85" s="368">
        <f t="shared" si="20"/>
        <v>0</v>
      </c>
      <c r="F85" s="368">
        <f t="shared" si="20"/>
        <v>0</v>
      </c>
      <c r="G85" s="368">
        <f t="shared" si="20"/>
        <v>0</v>
      </c>
      <c r="H85" s="368">
        <f t="shared" si="20"/>
        <v>2.28507273</v>
      </c>
      <c r="I85" s="368">
        <f t="shared" si="20"/>
        <v>0.15924882000000001</v>
      </c>
      <c r="J85" s="368">
        <f t="shared" si="20"/>
        <v>0</v>
      </c>
      <c r="K85" s="368">
        <f t="shared" si="20"/>
        <v>0</v>
      </c>
      <c r="L85" s="368">
        <f t="shared" si="20"/>
        <v>0.81294862999999995</v>
      </c>
      <c r="M85" s="368">
        <f t="shared" si="20"/>
        <v>0</v>
      </c>
      <c r="N85" s="368">
        <f t="shared" si="20"/>
        <v>0</v>
      </c>
      <c r="O85" s="368">
        <f t="shared" si="20"/>
        <v>0</v>
      </c>
      <c r="P85" s="368">
        <f t="shared" si="20"/>
        <v>0</v>
      </c>
      <c r="Q85" s="368">
        <f t="shared" si="20"/>
        <v>0</v>
      </c>
      <c r="R85" s="368">
        <f t="shared" si="20"/>
        <v>1.4486025199999999</v>
      </c>
      <c r="S85" s="368">
        <f t="shared" si="20"/>
        <v>2.86571E-3</v>
      </c>
      <c r="T85" s="368">
        <f t="shared" si="20"/>
        <v>0</v>
      </c>
      <c r="U85" s="368">
        <f t="shared" si="20"/>
        <v>0</v>
      </c>
      <c r="V85" s="368">
        <f t="shared" si="20"/>
        <v>0.17420819000000001</v>
      </c>
      <c r="W85" s="368">
        <f t="shared" si="20"/>
        <v>0</v>
      </c>
      <c r="X85" s="368">
        <f t="shared" si="20"/>
        <v>0</v>
      </c>
      <c r="Y85" s="368">
        <f t="shared" si="20"/>
        <v>0</v>
      </c>
      <c r="Z85" s="368">
        <f t="shared" si="20"/>
        <v>0</v>
      </c>
      <c r="AA85" s="368">
        <f t="shared" si="20"/>
        <v>0</v>
      </c>
      <c r="AB85" s="368">
        <f t="shared" si="20"/>
        <v>12.97845182</v>
      </c>
      <c r="AC85" s="368">
        <f t="shared" si="20"/>
        <v>0.29691183999999998</v>
      </c>
      <c r="AD85" s="368">
        <f t="shared" si="20"/>
        <v>0</v>
      </c>
      <c r="AE85" s="368">
        <f t="shared" si="20"/>
        <v>0</v>
      </c>
      <c r="AF85" s="368">
        <f t="shared" si="20"/>
        <v>3.0115932700000001</v>
      </c>
      <c r="AG85" s="368">
        <f t="shared" si="20"/>
        <v>0</v>
      </c>
      <c r="AH85" s="368">
        <f t="shared" si="20"/>
        <v>0</v>
      </c>
      <c r="AI85" s="368">
        <f t="shared" si="20"/>
        <v>0</v>
      </c>
      <c r="AJ85" s="368">
        <f t="shared" si="20"/>
        <v>0</v>
      </c>
      <c r="AK85" s="368">
        <f t="shared" si="20"/>
        <v>0</v>
      </c>
      <c r="AL85" s="368">
        <f t="shared" si="20"/>
        <v>8.6862381000000006</v>
      </c>
      <c r="AM85" s="368">
        <f t="shared" si="20"/>
        <v>6.4517749999999999E-2</v>
      </c>
      <c r="AN85" s="368">
        <f t="shared" si="20"/>
        <v>0</v>
      </c>
      <c r="AO85" s="368">
        <f t="shared" si="20"/>
        <v>0</v>
      </c>
      <c r="AP85" s="368">
        <f t="shared" si="20"/>
        <v>0.51684220000000003</v>
      </c>
      <c r="AQ85" s="368">
        <f t="shared" si="20"/>
        <v>0</v>
      </c>
      <c r="AR85" s="368">
        <f t="shared" si="20"/>
        <v>0</v>
      </c>
      <c r="AS85" s="368">
        <f t="shared" si="20"/>
        <v>0</v>
      </c>
      <c r="AT85" s="368">
        <f t="shared" si="20"/>
        <v>0</v>
      </c>
      <c r="AU85" s="368">
        <f t="shared" si="20"/>
        <v>0</v>
      </c>
      <c r="AV85" s="368">
        <f t="shared" si="20"/>
        <v>5.6390144900000001</v>
      </c>
      <c r="AW85" s="368">
        <f t="shared" si="20"/>
        <v>0.16212578</v>
      </c>
      <c r="AX85" s="368">
        <f t="shared" si="20"/>
        <v>0</v>
      </c>
      <c r="AY85" s="368">
        <f t="shared" si="20"/>
        <v>0</v>
      </c>
      <c r="AZ85" s="368">
        <f t="shared" si="20"/>
        <v>1.2835085100000001</v>
      </c>
      <c r="BA85" s="368">
        <f t="shared" si="20"/>
        <v>0</v>
      </c>
      <c r="BB85" s="368">
        <f t="shared" si="20"/>
        <v>0</v>
      </c>
      <c r="BC85" s="368">
        <f t="shared" si="20"/>
        <v>0</v>
      </c>
      <c r="BD85" s="368">
        <f t="shared" si="20"/>
        <v>0</v>
      </c>
      <c r="BE85" s="368">
        <f t="shared" si="20"/>
        <v>0</v>
      </c>
      <c r="BF85" s="368">
        <f t="shared" si="20"/>
        <v>1.67232676</v>
      </c>
      <c r="BG85" s="368">
        <f t="shared" si="20"/>
        <v>4.632849E-2</v>
      </c>
      <c r="BH85" s="368">
        <f t="shared" si="20"/>
        <v>0</v>
      </c>
      <c r="BI85" s="368">
        <f t="shared" si="20"/>
        <v>0</v>
      </c>
      <c r="BJ85" s="368">
        <f t="shared" si="20"/>
        <v>7.0358110000000001E-2</v>
      </c>
      <c r="BK85" s="368">
        <f t="shared" si="20"/>
        <v>40.16147775999999</v>
      </c>
      <c r="BL85" s="3"/>
      <c r="BM85" s="3"/>
      <c r="BN85" s="3"/>
      <c r="BO85" s="4"/>
      <c r="BP85" s="4"/>
      <c r="BQ85" s="4"/>
      <c r="BR85" s="4"/>
      <c r="BS85" s="4"/>
      <c r="BT85" s="4"/>
      <c r="BU85" s="4"/>
      <c r="BV85" s="4"/>
      <c r="BW85" s="4"/>
    </row>
    <row r="86" spans="1:75" customFormat="1">
      <c r="A86" s="365"/>
      <c r="B86" s="365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K86" s="363"/>
      <c r="BL86" s="3"/>
      <c r="BM86" s="3"/>
      <c r="BN86" s="3"/>
      <c r="BO86" s="4"/>
      <c r="BP86" s="4"/>
      <c r="BQ86" s="4"/>
      <c r="BR86" s="4"/>
      <c r="BS86" s="4"/>
      <c r="BT86" s="4"/>
      <c r="BU86" s="4"/>
      <c r="BV86" s="4"/>
      <c r="BW86" s="4"/>
    </row>
    <row r="87" spans="1:75" customFormat="1">
      <c r="A87" s="365"/>
      <c r="B87" s="365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K87" s="363"/>
      <c r="AL87" s="363"/>
      <c r="AM87" s="363"/>
      <c r="AN87" s="363"/>
      <c r="AO87" s="363"/>
      <c r="AP87" s="363"/>
      <c r="AQ87" s="363"/>
      <c r="AR87" s="363"/>
      <c r="AS87" s="363"/>
      <c r="AT87" s="363"/>
      <c r="AU87" s="363"/>
      <c r="AV87" s="363"/>
      <c r="AW87" s="363"/>
      <c r="AX87" s="363"/>
      <c r="AY87" s="363"/>
      <c r="AZ87" s="363"/>
      <c r="BA87" s="363"/>
      <c r="BB87" s="363"/>
      <c r="BC87" s="363"/>
      <c r="BD87" s="363"/>
      <c r="BE87" s="363"/>
      <c r="BF87" s="363"/>
      <c r="BG87" s="363"/>
      <c r="BH87" s="363"/>
      <c r="BI87" s="363"/>
      <c r="BJ87" s="363"/>
      <c r="BK87" s="363"/>
      <c r="BL87" s="3"/>
      <c r="BM87" s="3"/>
      <c r="BN87" s="3"/>
      <c r="BO87" s="4"/>
      <c r="BP87" s="4"/>
      <c r="BQ87" s="4"/>
      <c r="BR87" s="4"/>
      <c r="BS87" s="4"/>
      <c r="BT87" s="4"/>
      <c r="BU87" s="4"/>
      <c r="BV87" s="4"/>
      <c r="BW87" s="4"/>
    </row>
    <row r="88" spans="1:75" customFormat="1">
      <c r="A88" s="365"/>
      <c r="B88" s="365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K88" s="363"/>
      <c r="AL88" s="363"/>
      <c r="AM88" s="363"/>
      <c r="AN88" s="363"/>
      <c r="AO88" s="363"/>
      <c r="AP88" s="363"/>
      <c r="AQ88" s="363"/>
      <c r="AR88" s="363"/>
      <c r="AS88" s="363"/>
      <c r="AT88" s="363"/>
      <c r="AU88" s="363"/>
      <c r="AV88" s="363"/>
      <c r="AW88" s="363"/>
      <c r="AX88" s="363"/>
      <c r="AY88" s="363"/>
      <c r="AZ88" s="36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K88" s="363"/>
      <c r="BL88" s="3"/>
      <c r="BM88" s="3"/>
      <c r="BN88" s="3"/>
      <c r="BO88" s="4"/>
      <c r="BP88" s="4"/>
      <c r="BQ88" s="4"/>
      <c r="BR88" s="4"/>
      <c r="BS88" s="4"/>
      <c r="BT88" s="4"/>
      <c r="BU88" s="4"/>
      <c r="BV88" s="4"/>
      <c r="BW88" s="4"/>
    </row>
    <row r="89" spans="1:75" customFormat="1">
      <c r="A89" s="365"/>
      <c r="B89" s="365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363"/>
      <c r="AJ89" s="363"/>
      <c r="AK89" s="363"/>
      <c r="AL89" s="363"/>
      <c r="AM89" s="363"/>
      <c r="AN89" s="363"/>
      <c r="AO89" s="363"/>
      <c r="AP89" s="363"/>
      <c r="AQ89" s="363"/>
      <c r="AR89" s="363"/>
      <c r="AS89" s="363"/>
      <c r="AT89" s="363"/>
      <c r="AU89" s="363"/>
      <c r="AV89" s="363"/>
      <c r="AW89" s="363"/>
      <c r="AX89" s="363"/>
      <c r="AY89" s="363"/>
      <c r="AZ89" s="363"/>
      <c r="BA89" s="363"/>
      <c r="BB89" s="363"/>
      <c r="BC89" s="363"/>
      <c r="BD89" s="363"/>
      <c r="BE89" s="363"/>
      <c r="BF89" s="363"/>
      <c r="BG89" s="363"/>
      <c r="BH89" s="363"/>
      <c r="BI89" s="363"/>
      <c r="BJ89" s="363"/>
      <c r="BK89" s="363"/>
      <c r="BL89" s="3"/>
      <c r="BM89" s="3"/>
      <c r="BN89" s="3"/>
      <c r="BO89" s="4"/>
      <c r="BP89" s="4"/>
      <c r="BQ89" s="4"/>
      <c r="BR89" s="4"/>
      <c r="BS89" s="4"/>
      <c r="BT89" s="4"/>
      <c r="BU89" s="4"/>
      <c r="BV89" s="4"/>
      <c r="BW89" s="4"/>
    </row>
    <row r="90" spans="1:75" customFormat="1">
      <c r="A90" s="365"/>
      <c r="B90" s="365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363"/>
      <c r="AJ90" s="363"/>
      <c r="AK90" s="363"/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"/>
      <c r="BM90" s="3"/>
      <c r="BN90" s="3"/>
      <c r="BO90" s="4"/>
      <c r="BP90" s="4"/>
      <c r="BQ90" s="4"/>
      <c r="BR90" s="4"/>
      <c r="BS90" s="4"/>
      <c r="BT90" s="4"/>
      <c r="BU90" s="4"/>
      <c r="BV90" s="4"/>
      <c r="BW90" s="4"/>
    </row>
    <row r="91" spans="1:75" customFormat="1">
      <c r="A91" s="365"/>
      <c r="B91" s="365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"/>
      <c r="BM91" s="3"/>
      <c r="BN91" s="3"/>
      <c r="BO91" s="4"/>
      <c r="BP91" s="4"/>
      <c r="BQ91" s="4"/>
      <c r="BR91" s="4"/>
      <c r="BS91" s="4"/>
      <c r="BT91" s="4"/>
      <c r="BU91" s="4"/>
      <c r="BV91" s="4"/>
      <c r="BW91" s="4"/>
    </row>
    <row r="92" spans="1:75" customFormat="1">
      <c r="A92" s="369" t="s">
        <v>119</v>
      </c>
      <c r="B92" s="365"/>
      <c r="C92" s="363"/>
      <c r="D92" s="363"/>
      <c r="E92" s="363"/>
      <c r="F92" s="363"/>
      <c r="G92" s="363"/>
      <c r="H92" s="363"/>
      <c r="I92" s="370" t="s">
        <v>120</v>
      </c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363"/>
      <c r="AJ92" s="363"/>
      <c r="AK92" s="363"/>
      <c r="AL92" s="363"/>
      <c r="AM92" s="363"/>
      <c r="AN92" s="363"/>
      <c r="AO92" s="363"/>
      <c r="AP92" s="363"/>
      <c r="AQ92" s="363"/>
      <c r="AR92" s="363"/>
      <c r="AS92" s="363"/>
      <c r="AT92" s="363"/>
      <c r="AU92" s="363"/>
      <c r="AV92" s="363"/>
      <c r="AW92" s="363"/>
      <c r="AX92" s="363"/>
      <c r="AY92" s="363"/>
      <c r="AZ92" s="363"/>
      <c r="BA92" s="363"/>
      <c r="BB92" s="363"/>
      <c r="BC92" s="363"/>
      <c r="BD92" s="363"/>
      <c r="BE92" s="363"/>
      <c r="BF92" s="363"/>
      <c r="BG92" s="363"/>
      <c r="BH92" s="363"/>
      <c r="BI92" s="363"/>
      <c r="BJ92" s="363"/>
      <c r="BK92" s="363"/>
      <c r="BL92" s="3"/>
      <c r="BM92" s="3"/>
      <c r="BN92" s="3"/>
      <c r="BO92" s="4"/>
      <c r="BP92" s="4"/>
      <c r="BQ92" s="4"/>
      <c r="BR92" s="4"/>
      <c r="BS92" s="4"/>
      <c r="BT92" s="4"/>
      <c r="BU92" s="4"/>
      <c r="BV92" s="4"/>
      <c r="BW92" s="4"/>
    </row>
    <row r="93" spans="1:75" customFormat="1">
      <c r="A93" s="369" t="s">
        <v>121</v>
      </c>
      <c r="B93" s="365"/>
      <c r="C93" s="363"/>
      <c r="D93" s="363"/>
      <c r="E93" s="363"/>
      <c r="F93" s="363"/>
      <c r="G93" s="363"/>
      <c r="H93" s="363"/>
      <c r="I93" s="370" t="s">
        <v>122</v>
      </c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"/>
      <c r="BM93" s="3"/>
      <c r="BN93" s="3"/>
      <c r="BO93" s="4"/>
      <c r="BP93" s="4"/>
      <c r="BQ93" s="4"/>
      <c r="BR93" s="4"/>
      <c r="BS93" s="4"/>
      <c r="BT93" s="4"/>
      <c r="BU93" s="4"/>
      <c r="BV93" s="4"/>
      <c r="BW93" s="4"/>
    </row>
    <row r="94" spans="1:75" customFormat="1">
      <c r="A94" s="365"/>
      <c r="B94" s="365"/>
      <c r="C94" s="363"/>
      <c r="D94" s="363"/>
      <c r="E94" s="363"/>
      <c r="F94" s="363"/>
      <c r="G94" s="363"/>
      <c r="H94" s="363"/>
      <c r="I94" s="370" t="s">
        <v>123</v>
      </c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"/>
      <c r="BM94" s="3"/>
      <c r="BN94" s="3"/>
      <c r="BO94" s="4"/>
      <c r="BP94" s="4"/>
      <c r="BQ94" s="4"/>
      <c r="BR94" s="4"/>
      <c r="BS94" s="4"/>
      <c r="BT94" s="4"/>
      <c r="BU94" s="4"/>
      <c r="BV94" s="4"/>
      <c r="BW94" s="4"/>
    </row>
    <row r="95" spans="1:75" customFormat="1">
      <c r="A95" s="365"/>
      <c r="B95" s="365"/>
      <c r="C95" s="363"/>
      <c r="D95" s="363"/>
      <c r="E95" s="363"/>
      <c r="F95" s="363"/>
      <c r="G95" s="363"/>
      <c r="H95" s="363"/>
      <c r="I95" s="370" t="s">
        <v>124</v>
      </c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"/>
      <c r="BM95" s="3"/>
      <c r="BN95" s="3"/>
      <c r="BO95" s="4"/>
      <c r="BP95" s="4"/>
      <c r="BQ95" s="4"/>
      <c r="BR95" s="4"/>
      <c r="BS95" s="4"/>
      <c r="BT95" s="4"/>
      <c r="BU95" s="4"/>
      <c r="BV95" s="4"/>
      <c r="BW95" s="4"/>
    </row>
    <row r="96" spans="1:75" customFormat="1">
      <c r="A96" s="369" t="s">
        <v>125</v>
      </c>
      <c r="B96" s="365"/>
      <c r="C96" s="363"/>
      <c r="D96" s="363"/>
      <c r="E96" s="363"/>
      <c r="F96" s="363"/>
      <c r="G96" s="363"/>
      <c r="H96" s="363"/>
      <c r="I96" s="370" t="s">
        <v>126</v>
      </c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"/>
      <c r="BM96" s="3"/>
      <c r="BN96" s="3"/>
      <c r="BO96" s="4"/>
      <c r="BP96" s="4"/>
      <c r="BQ96" s="4"/>
      <c r="BR96" s="4"/>
      <c r="BS96" s="4"/>
      <c r="BT96" s="4"/>
      <c r="BU96" s="4"/>
      <c r="BV96" s="4"/>
      <c r="BW96" s="4"/>
    </row>
    <row r="97" spans="1:1025">
      <c r="A97" s="369" t="s">
        <v>127</v>
      </c>
      <c r="B97" s="365"/>
      <c r="C97" s="363"/>
      <c r="D97" s="363"/>
      <c r="E97" s="363"/>
      <c r="F97" s="363"/>
      <c r="G97" s="363"/>
      <c r="H97" s="363"/>
      <c r="I97" s="370" t="s">
        <v>128</v>
      </c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  <c r="AA97" s="363"/>
      <c r="AB97" s="363"/>
      <c r="AC97" s="363"/>
      <c r="AD97" s="363"/>
      <c r="AE97" s="363"/>
      <c r="AF97" s="363"/>
      <c r="AG97" s="363"/>
      <c r="AH97" s="363"/>
      <c r="AI97" s="363"/>
      <c r="AJ97" s="363"/>
      <c r="AK97" s="363"/>
      <c r="AL97" s="363"/>
      <c r="AM97" s="363"/>
      <c r="AN97" s="363"/>
      <c r="AO97" s="363"/>
      <c r="AP97" s="363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"/>
      <c r="BM97" s="3"/>
      <c r="BN97" s="3"/>
      <c r="BO97" s="4"/>
      <c r="BP97" s="4"/>
      <c r="BQ97" s="4"/>
      <c r="BR97" s="4"/>
      <c r="BS97" s="4"/>
      <c r="BT97" s="4"/>
      <c r="BU97" s="4"/>
      <c r="BV97" s="4"/>
      <c r="BW97" s="4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</row>
    <row r="110" spans="1:1025"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</row>
    <row r="111" spans="1:1025"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</row>
    <row r="112" spans="1:1025"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</row>
    <row r="113" spans="1:10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</row>
    <row r="114" spans="1:10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</row>
    <row r="115" spans="1:10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</row>
    <row r="116" spans="1:10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</row>
    <row r="117" spans="1:10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</row>
    <row r="118" spans="1:10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</row>
    <row r="119" spans="1:10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</row>
    <row r="120" spans="1:10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</row>
    <row r="121" spans="1:10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</row>
    <row r="122" spans="1:10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</row>
    <row r="123" spans="1:10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</row>
    <row r="124" spans="1:10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</row>
    <row r="125" spans="1:10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</row>
    <row r="126" spans="1:10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</row>
    <row r="127" spans="1:10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</row>
    <row r="128" spans="1:10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</row>
    <row r="129" spans="1:10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</row>
    <row r="130" spans="1:10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</row>
    <row r="131" spans="1:10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</row>
    <row r="132" spans="1:10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</row>
    <row r="133" spans="1:10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</row>
    <row r="134" spans="1:10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</row>
    <row r="135" spans="1:10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</row>
    <row r="136" spans="1:10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</row>
    <row r="137" spans="1:10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</row>
    <row r="138" spans="1:10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</row>
    <row r="139" spans="1:10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</row>
    <row r="140" spans="1:10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</row>
    <row r="141" spans="1:10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</row>
    <row r="142" spans="1:10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</row>
    <row r="143" spans="1:10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</row>
    <row r="144" spans="1:10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</row>
    <row r="145" spans="1:10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</row>
    <row r="146" spans="1:10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</row>
    <row r="147" spans="1:10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</row>
    <row r="148" spans="1:10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</row>
    <row r="149" spans="1:10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</row>
    <row r="150" spans="1:10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</row>
    <row r="151" spans="1:10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</row>
    <row r="152" spans="1:10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</row>
    <row r="153" spans="1:10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</row>
    <row r="154" spans="1:10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</row>
    <row r="155" spans="1:10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</row>
    <row r="156" spans="1:10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</row>
    <row r="157" spans="1:10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</row>
    <row r="158" spans="1:10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</row>
    <row r="159" spans="1:10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</row>
    <row r="160" spans="1:10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</row>
    <row r="161" spans="1:10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</row>
    <row r="162" spans="1:10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</row>
    <row r="163" spans="1:10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</row>
    <row r="164" spans="1:10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</row>
    <row r="165" spans="1:10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</row>
    <row r="166" spans="1:10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</row>
    <row r="167" spans="1:10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</row>
    <row r="168" spans="1:10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</row>
    <row r="169" spans="1:10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</row>
    <row r="170" spans="1:10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</row>
    <row r="171" spans="1:10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</row>
    <row r="172" spans="1:10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</row>
    <row r="173" spans="1:10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</row>
    <row r="174" spans="1:10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</row>
    <row r="175" spans="1:10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</row>
    <row r="176" spans="1:10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</row>
    <row r="177" spans="1:10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</row>
    <row r="178" spans="1:10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</row>
    <row r="179" spans="1:10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</row>
    <row r="180" spans="1:10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</row>
    <row r="181" spans="1:10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</row>
    <row r="182" spans="1:10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</row>
    <row r="183" spans="1:10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</row>
    <row r="184" spans="1:10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</row>
    <row r="185" spans="1:10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</row>
    <row r="186" spans="1:10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</row>
    <row r="187" spans="1:10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</row>
    <row r="188" spans="1:10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</row>
    <row r="189" spans="1:10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</row>
    <row r="190" spans="1:10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</row>
    <row r="191" spans="1:10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</row>
    <row r="192" spans="1:10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</row>
    <row r="193" spans="1:10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</row>
    <row r="194" spans="1:10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</row>
    <row r="195" spans="1:10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</row>
    <row r="196" spans="1:10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</row>
    <row r="197" spans="1:10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</row>
    <row r="198" spans="1:10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</row>
    <row r="199" spans="1:10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</row>
    <row r="200" spans="1:10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</row>
    <row r="201" spans="1:10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</row>
    <row r="202" spans="1:10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</row>
    <row r="203" spans="1:10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</row>
    <row r="204" spans="1:10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</row>
    <row r="205" spans="1:10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</row>
    <row r="206" spans="1:10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</row>
    <row r="207" spans="1:10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</row>
    <row r="208" spans="1:10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</row>
    <row r="209" spans="1:10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</row>
    <row r="210" spans="1:10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</row>
    <row r="211" spans="1:10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</row>
    <row r="212" spans="1:10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</row>
    <row r="213" spans="1:10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</row>
    <row r="214" spans="1:10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</row>
    <row r="215" spans="1:10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</row>
    <row r="216" spans="1:10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</row>
    <row r="217" spans="1:10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</row>
    <row r="218" spans="1:10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</row>
    <row r="219" spans="1:10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</row>
    <row r="220" spans="1:10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</row>
    <row r="221" spans="1:10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</row>
    <row r="222" spans="1:10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</row>
    <row r="223" spans="1:10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</row>
    <row r="224" spans="1:10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</row>
    <row r="225" spans="1:10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</row>
    <row r="226" spans="1:10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</row>
    <row r="227" spans="1:10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</row>
    <row r="228" spans="1:10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</row>
    <row r="229" spans="1:10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</row>
    <row r="230" spans="1:10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</row>
    <row r="231" spans="1:10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</row>
    <row r="232" spans="1:10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</row>
    <row r="233" spans="1:10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</row>
    <row r="234" spans="1:10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</row>
    <row r="235" spans="1:10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</row>
    <row r="236" spans="1:10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</row>
    <row r="237" spans="1:10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</row>
    <row r="238" spans="1:10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</row>
    <row r="239" spans="1:10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</row>
    <row r="240" spans="1:10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</row>
    <row r="241" spans="1:10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</row>
    <row r="242" spans="1:10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</row>
    <row r="243" spans="1:10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</row>
    <row r="244" spans="1:10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</row>
    <row r="245" spans="1:10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</row>
    <row r="246" spans="1:10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</row>
    <row r="247" spans="1:10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</row>
    <row r="248" spans="1:10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</row>
    <row r="249" spans="1:10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</row>
    <row r="250" spans="1:10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</row>
    <row r="251" spans="1:10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</row>
    <row r="252" spans="1:10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</row>
    <row r="253" spans="1:10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</row>
    <row r="254" spans="1:10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</row>
    <row r="255" spans="1:10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</row>
    <row r="256" spans="1:10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</row>
    <row r="257" spans="1:10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</row>
    <row r="258" spans="1:10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</row>
    <row r="259" spans="1:10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</row>
    <row r="260" spans="1:10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</row>
    <row r="261" spans="1:10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</row>
    <row r="262" spans="1:10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</row>
    <row r="263" spans="1:10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</row>
    <row r="264" spans="1:10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</row>
    <row r="265" spans="1:10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</row>
    <row r="266" spans="1:10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</row>
    <row r="267" spans="1:10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</row>
    <row r="268" spans="1:10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</row>
    <row r="269" spans="1:10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</row>
    <row r="270" spans="1:10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</row>
    <row r="271" spans="1:10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</row>
    <row r="272" spans="1:10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</row>
    <row r="273" spans="1:10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</row>
    <row r="274" spans="1:10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</row>
    <row r="275" spans="1:10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</row>
    <row r="276" spans="1:10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</row>
    <row r="277" spans="1:10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</row>
    <row r="278" spans="1:10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</row>
    <row r="279" spans="1:10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</row>
    <row r="280" spans="1:10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</row>
    <row r="281" spans="1:10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</row>
    <row r="282" spans="1:10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</row>
    <row r="283" spans="1:10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</row>
    <row r="284" spans="1:10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</row>
    <row r="285" spans="1:10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</row>
    <row r="286" spans="1:10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</row>
    <row r="287" spans="1:10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</row>
    <row r="288" spans="1:10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</row>
    <row r="289" spans="1:10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</row>
    <row r="290" spans="1:10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</row>
    <row r="291" spans="1:10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</row>
    <row r="292" spans="1:10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</row>
    <row r="293" spans="1:10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</row>
    <row r="294" spans="1:10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</row>
    <row r="295" spans="1:10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</row>
    <row r="296" spans="1:10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</row>
    <row r="297" spans="1:10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</row>
    <row r="298" spans="1:10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</row>
    <row r="299" spans="1:10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</row>
    <row r="300" spans="1:10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</row>
    <row r="301" spans="1:10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</row>
    <row r="302" spans="1:10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</row>
    <row r="303" spans="1:10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</row>
    <row r="304" spans="1:10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</row>
    <row r="305" spans="1:10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</row>
    <row r="306" spans="1:10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</row>
    <row r="307" spans="1:10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</row>
    <row r="308" spans="1:10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</row>
    <row r="309" spans="1:10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</row>
    <row r="310" spans="1:10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</row>
    <row r="311" spans="1:10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</row>
    <row r="312" spans="1:10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</row>
    <row r="313" spans="1:10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</row>
    <row r="314" spans="1:10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</row>
    <row r="315" spans="1:10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</row>
    <row r="316" spans="1:10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</row>
    <row r="317" spans="1:10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</row>
    <row r="318" spans="1:10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</row>
    <row r="319" spans="1:10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</row>
    <row r="320" spans="1:10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</row>
    <row r="321" spans="1:10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</row>
    <row r="322" spans="1:10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</row>
    <row r="323" spans="1:10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</row>
    <row r="324" spans="1:10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</row>
    <row r="325" spans="1:10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</row>
    <row r="326" spans="1:10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</row>
    <row r="327" spans="1:10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</row>
    <row r="328" spans="1:10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</row>
    <row r="329" spans="1:10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</row>
    <row r="330" spans="1:10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</row>
    <row r="331" spans="1:10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32" spans="1:10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</row>
    <row r="333" spans="1:10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</row>
    <row r="334" spans="1:10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</row>
    <row r="335" spans="1:10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</row>
    <row r="336" spans="1:10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</row>
    <row r="337" spans="1:10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</row>
    <row r="338" spans="1:10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</row>
    <row r="339" spans="1:10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</row>
    <row r="340" spans="1:10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</row>
    <row r="341" spans="1:10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</row>
    <row r="342" spans="1:10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</row>
    <row r="343" spans="1:10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</row>
    <row r="344" spans="1:10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</row>
    <row r="345" spans="1:10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</row>
    <row r="346" spans="1:10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</row>
    <row r="347" spans="1:10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</row>
    <row r="348" spans="1:10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</row>
    <row r="349" spans="1:10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</row>
    <row r="350" spans="1:10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</row>
    <row r="351" spans="1:10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</row>
    <row r="352" spans="1:10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</row>
    <row r="353" spans="1:10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</row>
    <row r="354" spans="1:10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</row>
    <row r="355" spans="1:10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</row>
    <row r="356" spans="1:10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</row>
    <row r="357" spans="1:10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</row>
    <row r="358" spans="1:10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</row>
    <row r="359" spans="1:10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</row>
    <row r="360" spans="1:10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</row>
    <row r="361" spans="1:10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</row>
    <row r="362" spans="1:10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</row>
    <row r="363" spans="1:10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</row>
    <row r="364" spans="1:10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</row>
    <row r="365" spans="1:10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</row>
    <row r="366" spans="1:10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</row>
    <row r="367" spans="1:10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</row>
    <row r="368" spans="1:10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</row>
    <row r="369" spans="1:10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</row>
    <row r="370" spans="1:10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</row>
    <row r="371" spans="1:10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</row>
    <row r="372" spans="1:10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</row>
    <row r="373" spans="1:10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</row>
    <row r="374" spans="1:10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</row>
    <row r="375" spans="1:10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</row>
    <row r="376" spans="1:10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</row>
    <row r="377" spans="1:10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</row>
    <row r="378" spans="1:10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</row>
    <row r="379" spans="1:10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</row>
    <row r="380" spans="1:10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</row>
    <row r="381" spans="1:10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</row>
    <row r="382" spans="1:10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</row>
    <row r="383" spans="1:10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</row>
    <row r="384" spans="1:10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</row>
    <row r="385" spans="1:10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</row>
    <row r="386" spans="1:10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</row>
    <row r="387" spans="1:10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</row>
    <row r="388" spans="1:10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</row>
    <row r="389" spans="1:10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</row>
    <row r="390" spans="1:10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</row>
    <row r="391" spans="1:10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</row>
    <row r="392" spans="1:10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</row>
    <row r="393" spans="1:10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</row>
    <row r="394" spans="1:10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</row>
    <row r="395" spans="1:10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</row>
    <row r="396" spans="1:10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</row>
    <row r="397" spans="1:10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</row>
    <row r="398" spans="1:10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</row>
    <row r="399" spans="1:10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</row>
    <row r="400" spans="1:10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</row>
    <row r="401" spans="1:10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</row>
    <row r="402" spans="1:10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</row>
    <row r="403" spans="1:10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</row>
    <row r="404" spans="1:10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</row>
    <row r="405" spans="1:10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</row>
    <row r="406" spans="1:10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</row>
    <row r="407" spans="1:10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</row>
    <row r="408" spans="1:10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</row>
    <row r="409" spans="1:10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</row>
    <row r="410" spans="1:10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</row>
    <row r="411" spans="1:10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</row>
    <row r="412" spans="1:10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</row>
    <row r="413" spans="1:10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</row>
    <row r="414" spans="1:10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</row>
    <row r="415" spans="1:10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</row>
    <row r="416" spans="1:10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</row>
    <row r="417" spans="1:10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</row>
    <row r="418" spans="1:10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</row>
    <row r="419" spans="1:10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</row>
    <row r="420" spans="1:10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</row>
    <row r="421" spans="1:10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</row>
    <row r="422" spans="1:10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</row>
    <row r="423" spans="1:10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</row>
    <row r="424" spans="1:10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</row>
    <row r="425" spans="1:10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</row>
    <row r="426" spans="1:10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</row>
    <row r="427" spans="1:10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</row>
    <row r="428" spans="1:10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</row>
    <row r="429" spans="1:10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</row>
    <row r="430" spans="1:10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</row>
    <row r="431" spans="1:10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</row>
    <row r="432" spans="1:10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</row>
    <row r="433" spans="1:10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</row>
    <row r="434" spans="1:10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</row>
    <row r="435" spans="1:10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</row>
    <row r="436" spans="1:10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</row>
    <row r="437" spans="1:10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</row>
    <row r="438" spans="1:10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</row>
    <row r="439" spans="1:10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</row>
    <row r="440" spans="1:10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</row>
    <row r="441" spans="1:10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</row>
    <row r="442" spans="1:10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</row>
    <row r="443" spans="1:10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</row>
    <row r="444" spans="1:10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</row>
    <row r="445" spans="1:10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</row>
    <row r="446" spans="1:10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</row>
    <row r="447" spans="1:10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</row>
    <row r="448" spans="1:10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</row>
    <row r="449" spans="1:10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</row>
    <row r="450" spans="1:10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</row>
    <row r="451" spans="1:10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</row>
    <row r="452" spans="1:10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</row>
    <row r="453" spans="1:10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</row>
    <row r="454" spans="1:10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</row>
    <row r="455" spans="1:10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</row>
    <row r="456" spans="1:10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</row>
    <row r="457" spans="1:10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</row>
    <row r="458" spans="1:10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</row>
    <row r="459" spans="1:10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</row>
    <row r="460" spans="1:10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</row>
    <row r="461" spans="1:10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</row>
    <row r="462" spans="1:10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</row>
    <row r="463" spans="1:10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</row>
    <row r="464" spans="1:10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</row>
    <row r="465" spans="1:10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</row>
    <row r="466" spans="1:10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</row>
    <row r="467" spans="1:10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</row>
    <row r="468" spans="1:10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</row>
    <row r="469" spans="1:10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</row>
    <row r="470" spans="1:10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</row>
    <row r="471" spans="1:10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</row>
    <row r="472" spans="1:10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</row>
    <row r="473" spans="1:10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</row>
    <row r="474" spans="1:10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</row>
    <row r="475" spans="1:10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</row>
    <row r="476" spans="1:10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</row>
    <row r="477" spans="1:10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</row>
    <row r="478" spans="1:10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</row>
    <row r="479" spans="1:10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</row>
    <row r="480" spans="1:10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</row>
    <row r="481" spans="1:10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</row>
    <row r="482" spans="1:10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</row>
    <row r="483" spans="1:10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</row>
    <row r="484" spans="1:10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</row>
    <row r="485" spans="1:10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</row>
    <row r="486" spans="1:10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</row>
    <row r="487" spans="1:10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</row>
    <row r="488" spans="1:10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</row>
    <row r="489" spans="1:10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</row>
    <row r="490" spans="1:10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</row>
    <row r="491" spans="1:10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</row>
    <row r="492" spans="1:10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</row>
    <row r="493" spans="1:10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</row>
    <row r="494" spans="1:10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</row>
    <row r="495" spans="1:10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</row>
    <row r="496" spans="1:10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</row>
    <row r="497" spans="1:10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</row>
    <row r="498" spans="1:10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</row>
    <row r="499" spans="1:10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</row>
    <row r="500" spans="1:10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</row>
    <row r="501" spans="1:10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</row>
    <row r="502" spans="1:10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</row>
    <row r="503" spans="1:10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</row>
    <row r="504" spans="1:10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</row>
    <row r="505" spans="1:10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</row>
    <row r="506" spans="1:10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</row>
    <row r="507" spans="1:10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</row>
    <row r="508" spans="1:10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</row>
    <row r="509" spans="1:10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</row>
    <row r="510" spans="1:10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</row>
    <row r="511" spans="1:10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</row>
    <row r="512" spans="1:10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</row>
    <row r="513" spans="1:10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</row>
    <row r="514" spans="1:10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</row>
    <row r="515" spans="1:10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</row>
    <row r="516" spans="1:10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</row>
    <row r="518" spans="1:10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</row>
    <row r="519" spans="1:10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</row>
    <row r="520" spans="1:10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</row>
    <row r="523" spans="1:10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</row>
    <row r="524" spans="1:10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</row>
    <row r="525" spans="1:10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</row>
    <row r="526" spans="1:10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</row>
    <row r="569" spans="1:10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</row>
    <row r="570" spans="1:10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</row>
    <row r="571" spans="1:10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</row>
    <row r="572" spans="1:10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</row>
    <row r="573" spans="1:10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</row>
    <row r="574" spans="1:10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</row>
    <row r="575" spans="1:10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</row>
    <row r="576" spans="1:10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</row>
    <row r="577" spans="1:10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</row>
    <row r="578" spans="1:10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</row>
    <row r="579" spans="1:10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</row>
    <row r="580" spans="1:10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</row>
    <row r="581" spans="1:10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</row>
    <row r="582" spans="1:10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</row>
    <row r="583" spans="1:10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</row>
    <row r="584" spans="1:10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</row>
    <row r="585" spans="1:10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</row>
    <row r="586" spans="1:10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</row>
    <row r="587" spans="1:10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</row>
    <row r="588" spans="1:10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</row>
    <row r="589" spans="1:10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</row>
    <row r="590" spans="1:10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</row>
    <row r="591" spans="1:10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</row>
    <row r="592" spans="1:10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</row>
    <row r="593" spans="1:10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</row>
    <row r="594" spans="1:10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</row>
    <row r="595" spans="1:10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</row>
    <row r="596" spans="1:10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</row>
    <row r="597" spans="1:10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</row>
    <row r="598" spans="1:10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</row>
    <row r="599" spans="1:10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</row>
    <row r="600" spans="1:10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</row>
    <row r="601" spans="1:10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</row>
    <row r="602" spans="1:10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</row>
    <row r="603" spans="1:10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</row>
    <row r="604" spans="1:10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</row>
    <row r="605" spans="1:10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</row>
    <row r="607" spans="1:10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</row>
    <row r="608" spans="1:10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</row>
    <row r="611" spans="1:10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</row>
    <row r="630" spans="1:10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</row>
    <row r="631" spans="1:10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</row>
    <row r="632" spans="1:10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</row>
    <row r="633" spans="1:10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</row>
    <row r="634" spans="1:10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</row>
    <row r="635" spans="1:10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</row>
    <row r="636" spans="1:10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</row>
    <row r="637" spans="1:10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</row>
    <row r="638" spans="1:10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</row>
    <row r="639" spans="1:10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</row>
    <row r="640" spans="1:10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</row>
    <row r="641" spans="1:10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7" spans="1:10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</row>
  </sheetData>
  <mergeCells count="25"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BA5:BE5"/>
    <mergeCell ref="BF5:BJ5"/>
    <mergeCell ref="A2:A6"/>
    <mergeCell ref="B2:B6"/>
    <mergeCell ref="BK2:BK6"/>
    <mergeCell ref="AB5:AF5"/>
    <mergeCell ref="AG5:AK5"/>
    <mergeCell ref="AL5:AP5"/>
    <mergeCell ref="AQ5:AU5"/>
    <mergeCell ref="AV5:AZ5"/>
    <mergeCell ref="C5:G5"/>
    <mergeCell ref="H5:L5"/>
    <mergeCell ref="M5:Q5"/>
    <mergeCell ref="R5:V5"/>
    <mergeCell ref="W5:AA5"/>
    <mergeCell ref="C2:BJ2"/>
  </mergeCells>
  <pageMargins left="0.7" right="0.7" top="0.75" bottom="0.75" header="0.75" footer="0.75"/>
  <pageSetup firstPageNumber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46"/>
  <sheetViews>
    <sheetView zoomScaleNormal="100" workbookViewId="0">
      <selection sqref="A1:K1"/>
    </sheetView>
  </sheetViews>
  <sheetFormatPr defaultColWidth="9.140625" defaultRowHeight="15"/>
  <cols>
    <col min="1" max="1" width="9.85546875" style="5" customWidth="1"/>
    <col min="2" max="2" width="27.42578125" style="5" customWidth="1"/>
    <col min="3" max="3" width="21.85546875" style="5" customWidth="1"/>
    <col min="4" max="4" width="22" style="5" customWidth="1"/>
    <col min="5" max="5" width="22.140625" style="5" customWidth="1"/>
    <col min="6" max="9" width="21.85546875" style="5" customWidth="1"/>
    <col min="10" max="10" width="22" style="5" customWidth="1"/>
    <col min="11" max="11" width="21.85546875" style="5" customWidth="1"/>
    <col min="12" max="13" width="9.140625" style="5"/>
    <col min="14" max="14" width="15.42578125" style="5" customWidth="1"/>
    <col min="15" max="249" width="9.140625" style="5"/>
    <col min="250" max="250" width="2.28515625" style="5" customWidth="1"/>
    <col min="251" max="251" width="9.140625" style="5"/>
    <col min="252" max="252" width="25.28515625" style="5" customWidth="1"/>
    <col min="253" max="253" width="12.28515625" style="5" customWidth="1"/>
    <col min="254" max="254" width="25.42578125" style="5" customWidth="1"/>
    <col min="255" max="255" width="21.7109375" style="5" customWidth="1"/>
    <col min="256" max="256" width="20.42578125" style="5" customWidth="1"/>
    <col min="257" max="257" width="21.42578125" style="5" customWidth="1"/>
    <col min="258" max="258" width="15.85546875" style="5" customWidth="1"/>
    <col min="259" max="259" width="17" style="5" customWidth="1"/>
    <col min="260" max="260" width="8.140625" style="5" customWidth="1"/>
    <col min="261" max="261" width="19.85546875" style="5" customWidth="1"/>
    <col min="262" max="505" width="9.140625" style="5"/>
    <col min="506" max="506" width="2.28515625" style="5" customWidth="1"/>
    <col min="507" max="507" width="9.140625" style="5"/>
    <col min="508" max="508" width="25.28515625" style="5" customWidth="1"/>
    <col min="509" max="509" width="12.28515625" style="5" customWidth="1"/>
    <col min="510" max="510" width="25.42578125" style="5" customWidth="1"/>
    <col min="511" max="511" width="21.7109375" style="5" customWidth="1"/>
    <col min="512" max="512" width="20.42578125" style="5" customWidth="1"/>
    <col min="513" max="513" width="21.42578125" style="5" customWidth="1"/>
    <col min="514" max="514" width="15.85546875" style="5" customWidth="1"/>
    <col min="515" max="515" width="17" style="5" customWidth="1"/>
    <col min="516" max="516" width="8.140625" style="5" customWidth="1"/>
    <col min="517" max="517" width="19.85546875" style="5" customWidth="1"/>
    <col min="518" max="761" width="9.140625" style="5"/>
    <col min="762" max="762" width="2.28515625" style="5" customWidth="1"/>
    <col min="763" max="763" width="9.140625" style="5"/>
    <col min="764" max="764" width="25.28515625" style="5" customWidth="1"/>
    <col min="765" max="765" width="12.28515625" style="5" customWidth="1"/>
    <col min="766" max="766" width="25.42578125" style="5" customWidth="1"/>
    <col min="767" max="767" width="21.7109375" style="5" customWidth="1"/>
    <col min="768" max="768" width="20.42578125" style="5" customWidth="1"/>
    <col min="769" max="769" width="21.42578125" style="5" customWidth="1"/>
    <col min="770" max="770" width="15.85546875" style="5" customWidth="1"/>
    <col min="771" max="771" width="17" style="5" customWidth="1"/>
    <col min="772" max="772" width="8.140625" style="5" customWidth="1"/>
    <col min="773" max="773" width="19.85546875" style="5" customWidth="1"/>
    <col min="774" max="1017" width="9.140625" style="5"/>
    <col min="1018" max="1018" width="2.28515625" style="5" customWidth="1"/>
    <col min="1019" max="1019" width="9.140625" style="5"/>
    <col min="1020" max="1020" width="25.28515625" style="5" customWidth="1"/>
    <col min="1021" max="1021" width="12.28515625" style="5" customWidth="1"/>
    <col min="1022" max="1022" width="25.42578125" style="5" customWidth="1"/>
    <col min="1023" max="1023" width="21.7109375" style="5" customWidth="1"/>
    <col min="1024" max="16384" width="9.140625" style="15"/>
  </cols>
  <sheetData>
    <row r="1" spans="1:1023">
      <c r="A1" s="378" t="s">
        <v>129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</row>
    <row r="2" spans="1:1023">
      <c r="A2" s="379" t="s">
        <v>130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023" s="19" customFormat="1" ht="25.5">
      <c r="A3" s="16" t="s">
        <v>0</v>
      </c>
      <c r="B3" s="17" t="s">
        <v>10</v>
      </c>
      <c r="C3" s="17" t="s">
        <v>11</v>
      </c>
      <c r="D3" s="17" t="s">
        <v>12</v>
      </c>
      <c r="E3" s="17" t="s">
        <v>13</v>
      </c>
      <c r="F3" s="17" t="s">
        <v>14</v>
      </c>
      <c r="G3" s="17" t="s">
        <v>15</v>
      </c>
      <c r="H3" s="17" t="s">
        <v>16</v>
      </c>
      <c r="I3" s="17" t="s">
        <v>17</v>
      </c>
      <c r="J3" s="17" t="s">
        <v>18</v>
      </c>
      <c r="K3" s="17" t="s">
        <v>19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</row>
    <row r="4" spans="1:1023">
      <c r="A4" s="6">
        <v>1</v>
      </c>
      <c r="B4" s="7" t="s">
        <v>20</v>
      </c>
      <c r="C4" s="29">
        <v>0</v>
      </c>
      <c r="D4" s="30">
        <v>0</v>
      </c>
      <c r="E4" s="31">
        <v>0.23433042000000001</v>
      </c>
      <c r="F4" s="32">
        <v>8.4146399999999993E-3</v>
      </c>
      <c r="G4" s="33">
        <v>0</v>
      </c>
      <c r="H4" s="34">
        <v>0</v>
      </c>
      <c r="I4" s="35">
        <v>0</v>
      </c>
      <c r="J4" s="36">
        <v>0.24274506000000001</v>
      </c>
      <c r="K4" s="37">
        <v>2.8243000000000002E-4</v>
      </c>
    </row>
    <row r="5" spans="1:1023">
      <c r="A5" s="6">
        <v>2</v>
      </c>
      <c r="B5" s="8" t="s">
        <v>21</v>
      </c>
      <c r="C5" s="218">
        <v>1.0643376099999999</v>
      </c>
      <c r="D5" s="219">
        <v>0.56813504999999997</v>
      </c>
      <c r="E5" s="220">
        <v>33.648603909999999</v>
      </c>
      <c r="F5" s="221">
        <v>1.99025155</v>
      </c>
      <c r="G5" s="222">
        <v>0</v>
      </c>
      <c r="H5" s="223">
        <v>0.54923259000000002</v>
      </c>
      <c r="I5" s="224">
        <v>0</v>
      </c>
      <c r="J5" s="225">
        <v>37.820560710000002</v>
      </c>
      <c r="K5" s="226">
        <v>0.53580784000000004</v>
      </c>
    </row>
    <row r="6" spans="1:1023">
      <c r="A6" s="6">
        <v>3</v>
      </c>
      <c r="B6" s="7" t="s">
        <v>22</v>
      </c>
      <c r="C6" s="56">
        <v>1.3028000000000001E-4</v>
      </c>
      <c r="D6" s="57">
        <v>2.3068199999999998E-3</v>
      </c>
      <c r="E6" s="58">
        <v>1.60426136</v>
      </c>
      <c r="F6" s="59">
        <v>1.254772E-2</v>
      </c>
      <c r="G6" s="60">
        <v>0</v>
      </c>
      <c r="H6" s="61">
        <v>4.2442199999999999E-3</v>
      </c>
      <c r="I6" s="62">
        <v>0</v>
      </c>
      <c r="J6" s="63">
        <v>1.6234903999999999</v>
      </c>
      <c r="K6" s="64">
        <v>7.1610629999999995E-2</v>
      </c>
    </row>
    <row r="7" spans="1:1023">
      <c r="A7" s="6">
        <v>4</v>
      </c>
      <c r="B7" s="8" t="s">
        <v>23</v>
      </c>
      <c r="C7" s="146">
        <v>9.8693295299999999</v>
      </c>
      <c r="D7" s="147">
        <v>1.7392466200000001</v>
      </c>
      <c r="E7" s="148">
        <v>14.145228619999999</v>
      </c>
      <c r="F7" s="149">
        <v>0.77009855000000005</v>
      </c>
      <c r="G7" s="150">
        <v>0</v>
      </c>
      <c r="H7" s="151">
        <v>0.23623058999999999</v>
      </c>
      <c r="I7" s="152">
        <v>0</v>
      </c>
      <c r="J7" s="153">
        <v>26.76013391</v>
      </c>
      <c r="K7" s="154">
        <v>0.44645734999999998</v>
      </c>
    </row>
    <row r="8" spans="1:1023">
      <c r="A8" s="6">
        <v>5</v>
      </c>
      <c r="B8" s="8" t="s">
        <v>24</v>
      </c>
      <c r="C8" s="92">
        <v>0.63268506999999996</v>
      </c>
      <c r="D8" s="93">
        <v>0.77911425000000001</v>
      </c>
      <c r="E8" s="94">
        <v>49.005251899999998</v>
      </c>
      <c r="F8" s="95">
        <v>4.6145977599999997</v>
      </c>
      <c r="G8" s="96">
        <v>0</v>
      </c>
      <c r="H8" s="97">
        <v>0.33137777000000002</v>
      </c>
      <c r="I8" s="98">
        <v>0</v>
      </c>
      <c r="J8" s="99">
        <v>55.363026730000001</v>
      </c>
      <c r="K8" s="100">
        <v>0.61390540999999998</v>
      </c>
    </row>
    <row r="9" spans="1:1023">
      <c r="A9" s="6">
        <v>6</v>
      </c>
      <c r="B9" s="8" t="s">
        <v>25</v>
      </c>
      <c r="C9" s="128">
        <v>0.54368229000000001</v>
      </c>
      <c r="D9" s="129">
        <v>0.84513802000000005</v>
      </c>
      <c r="E9" s="130">
        <v>13.987919290000001</v>
      </c>
      <c r="F9" s="131">
        <v>1.43347</v>
      </c>
      <c r="G9" s="132">
        <v>0</v>
      </c>
      <c r="H9" s="133">
        <v>0.15030246</v>
      </c>
      <c r="I9" s="134">
        <v>0</v>
      </c>
      <c r="J9" s="135">
        <v>16.96051207</v>
      </c>
      <c r="K9" s="136">
        <v>0.25021367999999999</v>
      </c>
    </row>
    <row r="10" spans="1:1023">
      <c r="A10" s="6">
        <v>7</v>
      </c>
      <c r="B10" s="8" t="s">
        <v>26</v>
      </c>
      <c r="C10" s="182">
        <v>33.816403700000002</v>
      </c>
      <c r="D10" s="183">
        <v>7.8429184999999997</v>
      </c>
      <c r="E10" s="184">
        <v>37.71310725</v>
      </c>
      <c r="F10" s="185">
        <v>5.9288126800000001</v>
      </c>
      <c r="G10" s="186">
        <v>0</v>
      </c>
      <c r="H10" s="187">
        <v>0.80857199000000002</v>
      </c>
      <c r="I10" s="188">
        <v>0</v>
      </c>
      <c r="J10" s="189">
        <v>86.109814119999996</v>
      </c>
      <c r="K10" s="190">
        <v>0.41613189</v>
      </c>
    </row>
    <row r="11" spans="1:1023">
      <c r="A11" s="6">
        <v>8</v>
      </c>
      <c r="B11" s="7" t="s">
        <v>27</v>
      </c>
      <c r="C11" s="38">
        <v>0</v>
      </c>
      <c r="D11" s="39">
        <v>8.2949900000000003E-3</v>
      </c>
      <c r="E11" s="40">
        <v>0.20076179</v>
      </c>
      <c r="F11" s="41">
        <v>7.4300039999999998E-2</v>
      </c>
      <c r="G11" s="42">
        <v>0</v>
      </c>
      <c r="H11" s="43">
        <v>0</v>
      </c>
      <c r="I11" s="44">
        <v>0</v>
      </c>
      <c r="J11" s="45">
        <v>0.28335681000000001</v>
      </c>
      <c r="K11" s="46">
        <v>2.2307819999999999E-2</v>
      </c>
    </row>
    <row r="12" spans="1:1023">
      <c r="A12" s="6">
        <v>9</v>
      </c>
      <c r="B12" s="7" t="s">
        <v>28</v>
      </c>
      <c r="C12" s="335">
        <v>0</v>
      </c>
      <c r="D12" s="336">
        <v>0</v>
      </c>
      <c r="E12" s="337">
        <v>3.6664E-4</v>
      </c>
      <c r="F12" s="338">
        <v>0</v>
      </c>
      <c r="G12" s="339">
        <v>0</v>
      </c>
      <c r="H12" s="340">
        <v>0</v>
      </c>
      <c r="I12" s="341">
        <v>0</v>
      </c>
      <c r="J12" s="342">
        <v>3.6664E-4</v>
      </c>
      <c r="K12" s="343">
        <v>0</v>
      </c>
    </row>
    <row r="13" spans="1:1023">
      <c r="A13" s="6">
        <v>10</v>
      </c>
      <c r="B13" s="8" t="s">
        <v>29</v>
      </c>
      <c r="C13" s="299">
        <v>0.59728314000000005</v>
      </c>
      <c r="D13" s="300">
        <v>0.70991166999999999</v>
      </c>
      <c r="E13" s="301">
        <v>9.8445847400000002</v>
      </c>
      <c r="F13" s="302">
        <v>1.3241603099999999</v>
      </c>
      <c r="G13" s="303">
        <v>0</v>
      </c>
      <c r="H13" s="304">
        <v>0.111293</v>
      </c>
      <c r="I13" s="305">
        <v>0</v>
      </c>
      <c r="J13" s="306">
        <v>12.58723286</v>
      </c>
      <c r="K13" s="307">
        <v>0.38881192999999997</v>
      </c>
    </row>
    <row r="14" spans="1:1023">
      <c r="A14" s="6">
        <v>11</v>
      </c>
      <c r="B14" s="8" t="s">
        <v>30</v>
      </c>
      <c r="C14" s="245">
        <v>34.279979590000003</v>
      </c>
      <c r="D14" s="246">
        <v>7.3517952500000003</v>
      </c>
      <c r="E14" s="247">
        <v>96.558475540000003</v>
      </c>
      <c r="F14" s="248">
        <v>10.45284243</v>
      </c>
      <c r="G14" s="249">
        <v>0</v>
      </c>
      <c r="H14" s="250">
        <v>1.0943158799999999</v>
      </c>
      <c r="I14" s="251">
        <v>0</v>
      </c>
      <c r="J14" s="252">
        <v>149.73740869</v>
      </c>
      <c r="K14" s="253">
        <v>1.98165426</v>
      </c>
    </row>
    <row r="15" spans="1:1023">
      <c r="A15" s="6">
        <v>12</v>
      </c>
      <c r="B15" s="8" t="s">
        <v>31</v>
      </c>
      <c r="C15" s="308">
        <v>25.961235800000001</v>
      </c>
      <c r="D15" s="309">
        <v>6.9837721699999999</v>
      </c>
      <c r="E15" s="310">
        <v>49.012155360000001</v>
      </c>
      <c r="F15" s="311">
        <v>3.55979299</v>
      </c>
      <c r="G15" s="312">
        <v>0</v>
      </c>
      <c r="H15" s="313">
        <v>0.6533272</v>
      </c>
      <c r="I15" s="314">
        <v>0</v>
      </c>
      <c r="J15" s="315">
        <v>86.170283519999998</v>
      </c>
      <c r="K15" s="316">
        <v>1.06480492</v>
      </c>
    </row>
    <row r="16" spans="1:1023">
      <c r="A16" s="6">
        <v>13</v>
      </c>
      <c r="B16" s="8" t="s">
        <v>32</v>
      </c>
      <c r="C16" s="47">
        <v>0.18828010000000001</v>
      </c>
      <c r="D16" s="48">
        <v>0.34324051999999999</v>
      </c>
      <c r="E16" s="49">
        <v>20.296733379999999</v>
      </c>
      <c r="F16" s="50">
        <v>0.97301176</v>
      </c>
      <c r="G16" s="51">
        <v>0</v>
      </c>
      <c r="H16" s="52">
        <v>6.4134949999999996E-2</v>
      </c>
      <c r="I16" s="53">
        <v>0</v>
      </c>
      <c r="J16" s="54">
        <v>21.865400699999999</v>
      </c>
      <c r="K16" s="55">
        <v>0.34835045999999997</v>
      </c>
    </row>
    <row r="17" spans="1:11">
      <c r="A17" s="6">
        <v>14</v>
      </c>
      <c r="B17" s="8" t="s">
        <v>33</v>
      </c>
      <c r="C17" s="119">
        <v>0.13765192000000001</v>
      </c>
      <c r="D17" s="120">
        <v>0.48636868999999999</v>
      </c>
      <c r="E17" s="121">
        <v>11.084548029999999</v>
      </c>
      <c r="F17" s="122">
        <v>0.73288255999999996</v>
      </c>
      <c r="G17" s="123">
        <v>0</v>
      </c>
      <c r="H17" s="124">
        <v>1.2478309999999999E-2</v>
      </c>
      <c r="I17" s="125">
        <v>0</v>
      </c>
      <c r="J17" s="126">
        <v>12.45392951</v>
      </c>
      <c r="K17" s="127">
        <v>3.9118559999999997E-2</v>
      </c>
    </row>
    <row r="18" spans="1:11">
      <c r="A18" s="6">
        <v>15</v>
      </c>
      <c r="B18" s="8" t="s">
        <v>34</v>
      </c>
      <c r="C18" s="272">
        <v>0.81863326000000003</v>
      </c>
      <c r="D18" s="273">
        <v>0.61658345999999997</v>
      </c>
      <c r="E18" s="274">
        <v>43.573024449999998</v>
      </c>
      <c r="F18" s="275">
        <v>2.6420569700000001</v>
      </c>
      <c r="G18" s="276">
        <v>0</v>
      </c>
      <c r="H18" s="277">
        <v>0.91879045000000004</v>
      </c>
      <c r="I18" s="278">
        <v>0</v>
      </c>
      <c r="J18" s="279">
        <v>48.56908859</v>
      </c>
      <c r="K18" s="280">
        <v>0.48307632</v>
      </c>
    </row>
    <row r="19" spans="1:11">
      <c r="A19" s="6">
        <v>16</v>
      </c>
      <c r="B19" s="8" t="s">
        <v>35</v>
      </c>
      <c r="C19" s="227">
        <v>51.811012929999997</v>
      </c>
      <c r="D19" s="228">
        <v>52.64657819</v>
      </c>
      <c r="E19" s="229">
        <v>201.83864897999999</v>
      </c>
      <c r="F19" s="230">
        <v>9.4631883600000002</v>
      </c>
      <c r="G19" s="231">
        <v>0</v>
      </c>
      <c r="H19" s="232">
        <v>3.9461750499999999</v>
      </c>
      <c r="I19" s="233">
        <v>0</v>
      </c>
      <c r="J19" s="234">
        <v>319.70560351</v>
      </c>
      <c r="K19" s="235">
        <v>2.6669473199999998</v>
      </c>
    </row>
    <row r="20" spans="1:11">
      <c r="A20" s="6">
        <v>17</v>
      </c>
      <c r="B20" s="8" t="s">
        <v>36</v>
      </c>
      <c r="C20" s="155">
        <v>6.7227416</v>
      </c>
      <c r="D20" s="156">
        <v>5.78611275</v>
      </c>
      <c r="E20" s="157">
        <v>45.297982990000001</v>
      </c>
      <c r="F20" s="158">
        <v>4.3696173900000002</v>
      </c>
      <c r="G20" s="159">
        <v>0</v>
      </c>
      <c r="H20" s="160">
        <v>0.84460049999999998</v>
      </c>
      <c r="I20" s="161">
        <v>0</v>
      </c>
      <c r="J20" s="162">
        <v>63.021055220000001</v>
      </c>
      <c r="K20" s="163">
        <v>0.65147741000000003</v>
      </c>
    </row>
    <row r="21" spans="1:11">
      <c r="A21" s="6">
        <v>18</v>
      </c>
      <c r="B21" s="7" t="s">
        <v>37</v>
      </c>
      <c r="C21" s="101">
        <v>0</v>
      </c>
      <c r="D21" s="102">
        <v>0</v>
      </c>
      <c r="E21" s="103">
        <v>1.6622799999999999E-3</v>
      </c>
      <c r="F21" s="104">
        <v>0</v>
      </c>
      <c r="G21" s="105">
        <v>0</v>
      </c>
      <c r="H21" s="106">
        <v>0</v>
      </c>
      <c r="I21" s="107">
        <v>0</v>
      </c>
      <c r="J21" s="108">
        <v>1.6622799999999999E-3</v>
      </c>
      <c r="K21" s="109">
        <v>0</v>
      </c>
    </row>
    <row r="22" spans="1:11">
      <c r="A22" s="6">
        <v>19</v>
      </c>
      <c r="B22" s="8" t="s">
        <v>38</v>
      </c>
      <c r="C22" s="110">
        <v>6.2968183199999999</v>
      </c>
      <c r="D22" s="111">
        <v>12.51146046</v>
      </c>
      <c r="E22" s="112">
        <v>94.555676020000007</v>
      </c>
      <c r="F22" s="113">
        <v>11.694340309999999</v>
      </c>
      <c r="G22" s="114">
        <v>0</v>
      </c>
      <c r="H22" s="115">
        <v>1.0832169</v>
      </c>
      <c r="I22" s="116">
        <v>0</v>
      </c>
      <c r="J22" s="117">
        <v>126.14151200000001</v>
      </c>
      <c r="K22" s="118">
        <v>1.17504045</v>
      </c>
    </row>
    <row r="23" spans="1:11">
      <c r="A23" s="6">
        <v>20</v>
      </c>
      <c r="B23" s="8" t="s">
        <v>39</v>
      </c>
      <c r="C23" s="326">
        <v>313.28353985000001</v>
      </c>
      <c r="D23" s="327">
        <v>153.97815</v>
      </c>
      <c r="E23" s="328">
        <v>844.24976623999999</v>
      </c>
      <c r="F23" s="329">
        <v>54.950926789999997</v>
      </c>
      <c r="G23" s="330">
        <v>0</v>
      </c>
      <c r="H23" s="331">
        <v>57.016986920000001</v>
      </c>
      <c r="I23" s="332">
        <v>0</v>
      </c>
      <c r="J23" s="333">
        <v>1423.47936981</v>
      </c>
      <c r="K23" s="334">
        <v>12.52933256</v>
      </c>
    </row>
    <row r="24" spans="1:11">
      <c r="A24" s="6">
        <v>21</v>
      </c>
      <c r="B24" s="7" t="s">
        <v>40</v>
      </c>
      <c r="C24" s="191">
        <v>5.3845100000000003E-3</v>
      </c>
      <c r="D24" s="192">
        <v>2.0336E-4</v>
      </c>
      <c r="E24" s="193">
        <v>0.50551277999999999</v>
      </c>
      <c r="F24" s="194">
        <v>6.0465280000000003E-2</v>
      </c>
      <c r="G24" s="195">
        <v>0</v>
      </c>
      <c r="H24" s="196">
        <v>0</v>
      </c>
      <c r="I24" s="197">
        <v>0</v>
      </c>
      <c r="J24" s="198">
        <v>0.57156591999999995</v>
      </c>
      <c r="K24" s="199">
        <v>1.8621999999999999E-4</v>
      </c>
    </row>
    <row r="25" spans="1:11">
      <c r="A25" s="6">
        <v>22</v>
      </c>
      <c r="B25" s="8" t="s">
        <v>41</v>
      </c>
      <c r="C25" s="281">
        <v>9.0225540000000007E-2</v>
      </c>
      <c r="D25" s="282">
        <v>2.6004179999999998E-2</v>
      </c>
      <c r="E25" s="283">
        <v>1.4190816900000001</v>
      </c>
      <c r="F25" s="284">
        <v>6.5697200000000002E-3</v>
      </c>
      <c r="G25" s="285">
        <v>0</v>
      </c>
      <c r="H25" s="286">
        <v>0.38150862000000002</v>
      </c>
      <c r="I25" s="287">
        <v>0</v>
      </c>
      <c r="J25" s="288">
        <v>1.9233897499999999</v>
      </c>
      <c r="K25" s="289">
        <v>2.7194010000000001E-2</v>
      </c>
    </row>
    <row r="26" spans="1:11">
      <c r="A26" s="6">
        <v>23</v>
      </c>
      <c r="B26" s="7" t="s">
        <v>42</v>
      </c>
      <c r="C26" s="344">
        <v>1.54206E-3</v>
      </c>
      <c r="D26" s="345">
        <v>0</v>
      </c>
      <c r="E26" s="346">
        <v>1.9539848500000001</v>
      </c>
      <c r="F26" s="347">
        <v>2.0220428400000001</v>
      </c>
      <c r="G26" s="348">
        <v>0</v>
      </c>
      <c r="H26" s="349">
        <v>3.5576700000000002E-3</v>
      </c>
      <c r="I26" s="350">
        <v>0</v>
      </c>
      <c r="J26" s="351">
        <v>3.98112742</v>
      </c>
      <c r="K26" s="352">
        <v>1.463183E-2</v>
      </c>
    </row>
    <row r="27" spans="1:11">
      <c r="A27" s="6">
        <v>24</v>
      </c>
      <c r="B27" s="7" t="s">
        <v>43</v>
      </c>
      <c r="C27" s="164">
        <v>5.1633459999999999E-2</v>
      </c>
      <c r="D27" s="165">
        <v>5.7460190000000001E-2</v>
      </c>
      <c r="E27" s="166">
        <v>1.8513935800000001</v>
      </c>
      <c r="F27" s="167">
        <v>5.2180110000000002E-2</v>
      </c>
      <c r="G27" s="168">
        <v>0</v>
      </c>
      <c r="H27" s="169">
        <v>0.16222369</v>
      </c>
      <c r="I27" s="170">
        <v>0</v>
      </c>
      <c r="J27" s="171">
        <v>2.1748910299999999</v>
      </c>
      <c r="K27" s="172">
        <v>9.0468999999999999E-4</v>
      </c>
    </row>
    <row r="28" spans="1:11">
      <c r="A28" s="6">
        <v>25</v>
      </c>
      <c r="B28" s="8" t="s">
        <v>44</v>
      </c>
      <c r="C28" s="65">
        <v>29.696293839999999</v>
      </c>
      <c r="D28" s="66">
        <v>6.91156902</v>
      </c>
      <c r="E28" s="67">
        <v>143.22136591</v>
      </c>
      <c r="F28" s="68">
        <v>12.04704188</v>
      </c>
      <c r="G28" s="69">
        <v>0</v>
      </c>
      <c r="H28" s="70">
        <v>3.3981868</v>
      </c>
      <c r="I28" s="71">
        <v>0</v>
      </c>
      <c r="J28" s="72">
        <v>195.27445743999999</v>
      </c>
      <c r="K28" s="73">
        <v>2.32236691</v>
      </c>
    </row>
    <row r="29" spans="1:11">
      <c r="A29" s="6">
        <v>26</v>
      </c>
      <c r="B29" s="8" t="s">
        <v>45</v>
      </c>
      <c r="C29" s="74">
        <v>22.062099910000001</v>
      </c>
      <c r="D29" s="75">
        <v>2.7777169700000002</v>
      </c>
      <c r="E29" s="76">
        <v>39.454057839999997</v>
      </c>
      <c r="F29" s="77">
        <v>4.3305106599999998</v>
      </c>
      <c r="G29" s="78">
        <v>0</v>
      </c>
      <c r="H29" s="79">
        <v>0.83448708000000005</v>
      </c>
      <c r="I29" s="80">
        <v>0</v>
      </c>
      <c r="J29" s="81">
        <v>69.458872470000003</v>
      </c>
      <c r="K29" s="82">
        <v>0.55223838000000003</v>
      </c>
    </row>
    <row r="30" spans="1:11">
      <c r="A30" s="6">
        <v>27</v>
      </c>
      <c r="B30" s="8" t="s">
        <v>46</v>
      </c>
      <c r="C30" s="263">
        <v>1.0137867700000001</v>
      </c>
      <c r="D30" s="264">
        <v>0.85507060999999995</v>
      </c>
      <c r="E30" s="265">
        <v>46.331094989999997</v>
      </c>
      <c r="F30" s="266">
        <v>2.9111914200000002</v>
      </c>
      <c r="G30" s="267">
        <v>0</v>
      </c>
      <c r="H30" s="268">
        <v>0.92798375</v>
      </c>
      <c r="I30" s="269">
        <v>0</v>
      </c>
      <c r="J30" s="270">
        <v>52.039127540000003</v>
      </c>
      <c r="K30" s="271">
        <v>0.71938645999999995</v>
      </c>
    </row>
    <row r="31" spans="1:11">
      <c r="A31" s="6">
        <v>28</v>
      </c>
      <c r="B31" s="8" t="s">
        <v>47</v>
      </c>
      <c r="C31" s="20">
        <v>7.1522329999999995E-2</v>
      </c>
      <c r="D31" s="21">
        <v>1.257964E-2</v>
      </c>
      <c r="E31" s="22">
        <v>1.37911162</v>
      </c>
      <c r="F31" s="23">
        <v>5.7323699999999998E-2</v>
      </c>
      <c r="G31" s="24">
        <v>0</v>
      </c>
      <c r="H31" s="25">
        <v>3.9612759999999997E-2</v>
      </c>
      <c r="I31" s="26">
        <v>0</v>
      </c>
      <c r="J31" s="27">
        <v>1.5601500500000001</v>
      </c>
      <c r="K31" s="28">
        <v>4.248586E-2</v>
      </c>
    </row>
    <row r="32" spans="1:11">
      <c r="A32" s="6">
        <v>29</v>
      </c>
      <c r="B32" s="8" t="s">
        <v>48</v>
      </c>
      <c r="C32" s="290">
        <v>3.3305060700000002</v>
      </c>
      <c r="D32" s="291">
        <v>2.5909933000000001</v>
      </c>
      <c r="E32" s="292">
        <v>35.361181620000004</v>
      </c>
      <c r="F32" s="293">
        <v>2.1029471800000001</v>
      </c>
      <c r="G32" s="294">
        <v>0</v>
      </c>
      <c r="H32" s="295">
        <v>0.44147472999999998</v>
      </c>
      <c r="I32" s="296">
        <v>0</v>
      </c>
      <c r="J32" s="297">
        <v>43.827102889999999</v>
      </c>
      <c r="K32" s="298">
        <v>1.0251382200000001</v>
      </c>
    </row>
    <row r="33" spans="1:14">
      <c r="A33" s="6">
        <v>30</v>
      </c>
      <c r="B33" s="8" t="s">
        <v>49</v>
      </c>
      <c r="C33" s="200">
        <v>5.4955413000000002</v>
      </c>
      <c r="D33" s="201">
        <v>4.00051208</v>
      </c>
      <c r="E33" s="202">
        <v>63.033503869999997</v>
      </c>
      <c r="F33" s="203">
        <v>5.2738486</v>
      </c>
      <c r="G33" s="204">
        <v>0</v>
      </c>
      <c r="H33" s="205">
        <v>1.57757452</v>
      </c>
      <c r="I33" s="206">
        <v>0</v>
      </c>
      <c r="J33" s="207">
        <v>79.380980370000003</v>
      </c>
      <c r="K33" s="208">
        <v>1.51242371</v>
      </c>
    </row>
    <row r="34" spans="1:14">
      <c r="A34" s="6">
        <v>31</v>
      </c>
      <c r="B34" s="7" t="s">
        <v>50</v>
      </c>
      <c r="C34" s="83">
        <v>1.0691E-4</v>
      </c>
      <c r="D34" s="84">
        <v>0.11391054</v>
      </c>
      <c r="E34" s="85">
        <v>1.83177412</v>
      </c>
      <c r="F34" s="86">
        <v>0.12615904999999999</v>
      </c>
      <c r="G34" s="87">
        <v>0</v>
      </c>
      <c r="H34" s="88">
        <v>1.6033740000000001E-2</v>
      </c>
      <c r="I34" s="89">
        <v>0</v>
      </c>
      <c r="J34" s="90">
        <v>2.0879843500000002</v>
      </c>
      <c r="K34" s="91">
        <v>8.9183529999999997E-2</v>
      </c>
    </row>
    <row r="35" spans="1:14">
      <c r="A35" s="6">
        <v>32</v>
      </c>
      <c r="B35" s="8" t="s">
        <v>51</v>
      </c>
      <c r="C35" s="137">
        <v>16.919141199999999</v>
      </c>
      <c r="D35" s="138">
        <v>17.385607740000001</v>
      </c>
      <c r="E35" s="139">
        <v>94.807070460000006</v>
      </c>
      <c r="F35" s="140">
        <v>10.509961179999999</v>
      </c>
      <c r="G35" s="141">
        <v>0</v>
      </c>
      <c r="H35" s="142">
        <v>3.2171735799999999</v>
      </c>
      <c r="I35" s="143">
        <v>0</v>
      </c>
      <c r="J35" s="144">
        <v>142.83895416999999</v>
      </c>
      <c r="K35" s="145">
        <v>3.23751956</v>
      </c>
    </row>
    <row r="36" spans="1:14">
      <c r="A36" s="6">
        <v>33</v>
      </c>
      <c r="B36" s="8" t="s">
        <v>52</v>
      </c>
      <c r="C36" s="173">
        <v>15.073799380000001</v>
      </c>
      <c r="D36" s="174">
        <v>4.9681388399999999</v>
      </c>
      <c r="E36" s="175">
        <v>62.51222748</v>
      </c>
      <c r="F36" s="176">
        <v>4.3773574899999996</v>
      </c>
      <c r="G36" s="177">
        <v>0</v>
      </c>
      <c r="H36" s="178">
        <v>1.0288368999999999</v>
      </c>
      <c r="I36" s="179">
        <v>0</v>
      </c>
      <c r="J36" s="180">
        <v>87.960360089999995</v>
      </c>
      <c r="K36" s="181">
        <v>1.33238704</v>
      </c>
    </row>
    <row r="37" spans="1:14">
      <c r="A37" s="6">
        <v>34</v>
      </c>
      <c r="B37" s="8" t="s">
        <v>53</v>
      </c>
      <c r="C37" s="236">
        <v>0.23040026</v>
      </c>
      <c r="D37" s="237">
        <v>4.6019690000000002E-2</v>
      </c>
      <c r="E37" s="238">
        <v>8.47145452</v>
      </c>
      <c r="F37" s="239">
        <v>0.55638525999999999</v>
      </c>
      <c r="G37" s="240">
        <v>0</v>
      </c>
      <c r="H37" s="241">
        <v>6.2248619999999998E-2</v>
      </c>
      <c r="I37" s="242">
        <v>0</v>
      </c>
      <c r="J37" s="243">
        <v>9.3665083500000001</v>
      </c>
      <c r="K37" s="244">
        <v>1.167866E-2</v>
      </c>
    </row>
    <row r="38" spans="1:14">
      <c r="A38" s="6">
        <v>35</v>
      </c>
      <c r="B38" s="8" t="s">
        <v>54</v>
      </c>
      <c r="C38" s="317">
        <v>17.81164437</v>
      </c>
      <c r="D38" s="318">
        <v>18.042669570000001</v>
      </c>
      <c r="E38" s="319">
        <v>194.66278886000001</v>
      </c>
      <c r="F38" s="320">
        <v>16.280789169999998</v>
      </c>
      <c r="G38" s="321">
        <v>0</v>
      </c>
      <c r="H38" s="322">
        <v>1.51408027</v>
      </c>
      <c r="I38" s="323">
        <v>0</v>
      </c>
      <c r="J38" s="324">
        <v>248.31197223000001</v>
      </c>
      <c r="K38" s="325">
        <v>1.61142959</v>
      </c>
    </row>
    <row r="39" spans="1:14">
      <c r="A39" s="6">
        <v>36</v>
      </c>
      <c r="B39" s="8" t="s">
        <v>55</v>
      </c>
      <c r="C39" s="209">
        <v>1.53263517</v>
      </c>
      <c r="D39" s="210">
        <v>1.6207551600000001</v>
      </c>
      <c r="E39" s="211">
        <v>18.508377079999999</v>
      </c>
      <c r="F39" s="212">
        <v>1.58740796</v>
      </c>
      <c r="G39" s="213">
        <v>0</v>
      </c>
      <c r="H39" s="214">
        <v>0.44568519000000001</v>
      </c>
      <c r="I39" s="215">
        <v>0</v>
      </c>
      <c r="J39" s="216">
        <v>23.694860569999999</v>
      </c>
      <c r="K39" s="217">
        <v>0.61914046</v>
      </c>
    </row>
    <row r="40" spans="1:14">
      <c r="A40" s="6">
        <v>37</v>
      </c>
      <c r="B40" s="8" t="s">
        <v>56</v>
      </c>
      <c r="C40" s="254">
        <v>16.28655723</v>
      </c>
      <c r="D40" s="255">
        <v>13.962322029999999</v>
      </c>
      <c r="E40" s="256">
        <v>136.40629903999999</v>
      </c>
      <c r="F40" s="257">
        <v>13.788455369999999</v>
      </c>
      <c r="G40" s="258">
        <v>0</v>
      </c>
      <c r="H40" s="259">
        <v>5.8267067199999998</v>
      </c>
      <c r="I40" s="260">
        <v>0</v>
      </c>
      <c r="J40" s="261">
        <v>186.27034039</v>
      </c>
      <c r="K40" s="262">
        <v>3.3578513600000002</v>
      </c>
    </row>
    <row r="41" spans="1:14">
      <c r="A41" s="6"/>
      <c r="B41" s="8"/>
      <c r="C41" s="9"/>
      <c r="D41" s="10"/>
      <c r="E41" s="11"/>
      <c r="F41" s="10"/>
      <c r="G41" s="10"/>
      <c r="H41" s="10"/>
      <c r="I41" s="10"/>
      <c r="J41" s="10"/>
      <c r="K41" s="12"/>
    </row>
    <row r="42" spans="1:14">
      <c r="A42" s="380" t="s">
        <v>18</v>
      </c>
      <c r="B42" s="381" t="s">
        <v>18</v>
      </c>
      <c r="C42" s="353">
        <v>615.69656530999998</v>
      </c>
      <c r="D42" s="354">
        <v>326.57066029999999</v>
      </c>
      <c r="E42" s="355">
        <v>2418.5633695000001</v>
      </c>
      <c r="F42" s="356">
        <v>191.08594964</v>
      </c>
      <c r="G42" s="357">
        <v>0</v>
      </c>
      <c r="H42" s="358">
        <v>87.702653409999996</v>
      </c>
      <c r="I42" s="359">
        <v>0</v>
      </c>
      <c r="J42" s="360">
        <v>3639.61919816</v>
      </c>
      <c r="K42" s="361">
        <v>40.161477740000002</v>
      </c>
    </row>
    <row r="43" spans="1:14">
      <c r="A43" s="5" t="s">
        <v>57</v>
      </c>
    </row>
    <row r="45" spans="1:14">
      <c r="C45" s="13"/>
    </row>
    <row r="46" spans="1:14">
      <c r="J46" s="14"/>
      <c r="N46" s="14"/>
    </row>
  </sheetData>
  <mergeCells count="3">
    <mergeCell ref="A1:K1"/>
    <mergeCell ref="A2:K2"/>
    <mergeCell ref="A42:B42"/>
  </mergeCells>
  <pageMargins left="0.7" right="0.7" top="0.75" bottom="0.75" header="0.51180555555555496" footer="0.51180555555555496"/>
  <pageSetup paperSize="75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8000295</dc:creator>
  <cp:lastModifiedBy>Sayali Deherkar</cp:lastModifiedBy>
  <dcterms:created xsi:type="dcterms:W3CDTF">2021-05-25T08:05:00Z</dcterms:created>
  <dcterms:modified xsi:type="dcterms:W3CDTF">2022-08-08T05:44:39Z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1033-11.2.0.10093</vt:lpwstr>
  </property>
</Properties>
</file>